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7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maszyny" sheetId="6" r:id="rId6"/>
    <sheet name="szkody" sheetId="7" r:id="rId7"/>
    <sheet name="lokalizacje" sheetId="8" r:id="rId8"/>
  </sheets>
  <definedNames>
    <definedName name="_xlnm.Print_Area" localSheetId="1">'budynki'!$A$1:$AC$114</definedName>
    <definedName name="_xlnm.Print_Area" localSheetId="2">'elektronika '!$A$1:$D$915</definedName>
    <definedName name="_xlnm.Print_Area" localSheetId="4">'pojazdy'!$A$1:$AC$49</definedName>
    <definedName name="Excel_BuiltIn__FilterDatabase" localSheetId="2">'elektronika '!$A$4:$IT$4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8"/>
            <color indexed="8"/>
            <rFont val="Tahoma"/>
            <family val="2"/>
          </rPr>
          <t xml:space="preserve">Maximus Broker:
</t>
        </r>
        <r>
          <rPr>
            <sz val="8"/>
            <color indexed="8"/>
            <rFont val="Tahoma"/>
            <family val="2"/>
          </rPr>
          <t>W OKRESIE POKRZEDNIM BUDYNEK DYDAKTYCZNY B + INTERNAT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92" authorId="0">
      <text>
        <r>
          <rPr>
            <sz val="9"/>
            <color indexed="8"/>
            <rFont val="Tahoma"/>
            <family val="2"/>
          </rPr>
          <t>program Kasperski
, Win7, MS OFFoice 2010PL Box 
Hp ProBook+ torba  wraz z zainstalowanymi programami</t>
        </r>
      </text>
    </comment>
  </commentList>
</comments>
</file>

<file path=xl/sharedStrings.xml><?xml version="1.0" encoding="utf-8"?>
<sst xmlns="http://schemas.openxmlformats.org/spreadsheetml/2006/main" count="4090" uniqueCount="1605">
  <si>
    <t>Informacje ogólne do oceny ryzyka w Powiecie Buskim</t>
  </si>
  <si>
    <t>L.p.</t>
  </si>
  <si>
    <t>Nazwa jednostki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</si>
  <si>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</si>
  <si>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</si>
  <si>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</si>
  <si>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</si>
  <si>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</si>
  <si>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</si>
  <si>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</si>
  <si>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</si>
  <si>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</si>
  <si>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Wysokość rocznego budżetu</t>
  </si>
  <si>
    <t>Planowane imprezy w ciągu roku (nie biletowane i nie podlegające ubezpieczeniu obowiązkowemu OC)</t>
  </si>
  <si>
    <t>Starostwo Powiatowe w Busku - Zdroju</t>
  </si>
  <si>
    <t>655-166-43-31</t>
  </si>
  <si>
    <t>291018490</t>
  </si>
  <si>
    <t>-</t>
  </si>
  <si>
    <t>jednostka samorządu terytorialnego - administracja publiczna</t>
  </si>
  <si>
    <t>nie</t>
  </si>
  <si>
    <t xml:space="preserve">Dochody: 89 040 745,00 zł                          Wydatki: 89 303 703,00 zł                                     </t>
  </si>
  <si>
    <t>szacunkowa ilość w ciagu roku:  2  szacunkowa liczba uczestników:  1-70, 2-40                                                                                        charakter/rodzaj imprez: 1- ognisko,                      2-wycieczka</t>
  </si>
  <si>
    <t>Zespół Szkół Technicznych i Ogólnokształcących                                                                       im. Kazimierza Wielkiego w Busku - Zdroju</t>
  </si>
  <si>
    <t>655-136-61-77</t>
  </si>
  <si>
    <t>292441545</t>
  </si>
  <si>
    <t>856OZ</t>
  </si>
  <si>
    <t>działalność wspomagająca oświatę</t>
  </si>
  <si>
    <t>szatnia, stołówka: Busko - Zdrój,    ul. Boh. Warszawy 120 i 106</t>
  </si>
  <si>
    <t>Poradnia Psychologiczno-Pedagogiczna                  w Busku - Zdroju</t>
  </si>
  <si>
    <t>655-179-44-76</t>
  </si>
  <si>
    <t>292400820</t>
  </si>
  <si>
    <t>8560Z</t>
  </si>
  <si>
    <t>działalność wspomagająca edukację</t>
  </si>
  <si>
    <t>906475/945868</t>
  </si>
  <si>
    <t>Specjalny Ośrodek Szkolno - Wychowawczy              w Broninie</t>
  </si>
  <si>
    <t>655-129-77-89</t>
  </si>
  <si>
    <t>292430903</t>
  </si>
  <si>
    <t>8531A</t>
  </si>
  <si>
    <t>placówka oświatowo - wychowawcza</t>
  </si>
  <si>
    <t>szacunkowa ilość w ciagu roku:  5 szacunkowa liczba uczestników:  150  charakter/rodzaj imprez: wycieczki,ogniska, dni sportu</t>
  </si>
  <si>
    <t>Dom Pomocy Społecznej w Zborowie</t>
  </si>
  <si>
    <t>655-119-03-18</t>
  </si>
  <si>
    <t>000294119</t>
  </si>
  <si>
    <t>8730z</t>
  </si>
  <si>
    <t>pomoc społeczna</t>
  </si>
  <si>
    <t>szacunkowa ilość w ciagu roku:  4 szacunkowa liczba uczestników:  130  charakter/rodzaj imprez: kulturalno - sportowe</t>
  </si>
  <si>
    <t xml:space="preserve">Powiatowy Międzyszkolny Ośrodek Sportowy </t>
  </si>
  <si>
    <t>655-109-39-63</t>
  </si>
  <si>
    <t>003670505</t>
  </si>
  <si>
    <t>8551Z</t>
  </si>
  <si>
    <t>Realizacja zadań i celów dydaktyczno-treningowych, wychowawczych, sportowych i rekreacyjnych</t>
  </si>
  <si>
    <t>896 800 ,00</t>
  </si>
  <si>
    <t>szacunkowa ilość w ciagu roku:  10 szacunkowa liczba uczestników:  500  charakter/rodzaj imprez:mecze, turniejesportowe, koncerty, wystawy</t>
  </si>
  <si>
    <t>Powiatowy Zarząd Dróg</t>
  </si>
  <si>
    <t>655-166-90-09</t>
  </si>
  <si>
    <t>299943882</t>
  </si>
  <si>
    <t>8413Z</t>
  </si>
  <si>
    <t>letnie i zimowe utrzymanie dróg i ulic powiatowych</t>
  </si>
  <si>
    <t>szacunkowa ilość w ciagu roku:  1 szacunkowa liczba uczestników:  25  charakter/rodzaj imprez:spotkanie integracyjne pracowników</t>
  </si>
  <si>
    <t>Dom Pomocy Społecznej w Gnojnie</t>
  </si>
  <si>
    <t>655-125-81-11</t>
  </si>
  <si>
    <t>292400836</t>
  </si>
  <si>
    <t>8790Z</t>
  </si>
  <si>
    <t>opieka społeczna z zakwaterowaniem</t>
  </si>
  <si>
    <t>szacunkowa ilość w ciagu roku:  3 szacunkowa liczba uczestników:  350  charakter/rodzaj imprez:zawody sportowe, przegląd artystyczny</t>
  </si>
  <si>
    <t>Warsztaty Terapii Zajęciowej prze DPS w Gnojnie</t>
  </si>
  <si>
    <t>655-197-17-31</t>
  </si>
  <si>
    <t>292400836-00026</t>
  </si>
  <si>
    <t xml:space="preserve">Zespół Szkół Techniczno-Informatycznych </t>
  </si>
  <si>
    <t>655-125-25-20</t>
  </si>
  <si>
    <t>000198580</t>
  </si>
  <si>
    <t>działalność oświatowo-wychowawcza</t>
  </si>
  <si>
    <t>szacunkowa ilość w ciagu roku:  4 szacunkowa liczba uczestników:  200 charakter/rodzaj imprez:imprezy okolicznościowe</t>
  </si>
  <si>
    <t>Powiatowe Centrum Pomocy Rodzinie</t>
  </si>
  <si>
    <t>655-177-04-12</t>
  </si>
  <si>
    <t>292380708</t>
  </si>
  <si>
    <t>8899Z</t>
  </si>
  <si>
    <t>Jednostka Pomocy Społecznej</t>
  </si>
  <si>
    <t>szacunkowa ilość w ciagu roku:  1 szacunkowa liczba uczestników:  200 charakter/rodzaj imprez:otwarta</t>
  </si>
  <si>
    <t>I Liceum Ogólnokształcące  im. T. Kościuszki</t>
  </si>
  <si>
    <t>655-129-54-48</t>
  </si>
  <si>
    <t>292858050</t>
  </si>
  <si>
    <t>8531 B</t>
  </si>
  <si>
    <t>działalność edukacyjna</t>
  </si>
  <si>
    <t>szatnia, stołówka, inne: al.Mickiewicza 13, 28-100 Busko-Zdrój</t>
  </si>
  <si>
    <t>Zespół Szkół Ponadgimnazjalnych Nr 1</t>
  </si>
  <si>
    <t>655-133-69-28</t>
  </si>
  <si>
    <t>292439809</t>
  </si>
  <si>
    <t>edukacja</t>
  </si>
  <si>
    <t>674/44</t>
  </si>
  <si>
    <t>szatnia: Al. Mickiewicza 6 28-100 Busko-Zdrój, stołówka:                      ul. 1 Maja 9 28-100 Busko-Zdrój</t>
  </si>
  <si>
    <t>szacunkowa ilość w ciagu roku:  3 szacunkowa liczba uczestników: 450 charakter/rodzaj imprez: dyskoteki, stódniówka</t>
  </si>
  <si>
    <t>Placówka Opiekuńczo - Wychowawcza                      im. Marszałka Józeła Piłsudskiego w Winiarach</t>
  </si>
  <si>
    <t>655-111-90-59</t>
  </si>
  <si>
    <t>292688760</t>
  </si>
  <si>
    <t xml:space="preserve">Placówka Opiekuńczo - Wychowawcza w Winiarach </t>
  </si>
  <si>
    <t>oczyszczalnie ścieków, baseny/kąpieliska, stołówka - POW Winiary 58 , 28-136 Nowy Korczyn</t>
  </si>
  <si>
    <t>Powiatowy Ośrodek Doradztwa                                      i Doskonalenia Nauczycieli</t>
  </si>
  <si>
    <t>655-181-63-96</t>
  </si>
  <si>
    <t>292675160</t>
  </si>
  <si>
    <t>8559 B</t>
  </si>
  <si>
    <t>pozostałe pozaszkolne formy edukacji, gdzie indziej niesklasyfikowane</t>
  </si>
  <si>
    <t>Ściany budynku wykonane są z cegły ceramicznej na pełnej zaprawie cementowo-wapiennej; stropy typu Klejna półciężkie z cegły ceramicznej pełnej.</t>
  </si>
  <si>
    <t>Specjalny Ośrodek Szkolno - Wychowawczy                 dla Niepełnosprawnych Ruchowo</t>
  </si>
  <si>
    <t>655-134-26-85</t>
  </si>
  <si>
    <t>291167591</t>
  </si>
  <si>
    <t>8790 Z</t>
  </si>
  <si>
    <t>kąpieliska/baseny, stołówka -     ul. Rehabilitacyjna 1,                 Busko - Zdrój</t>
  </si>
  <si>
    <t>Zespół Szkół Specjalnych  "Górka"</t>
  </si>
  <si>
    <t>655-177-05-01</t>
  </si>
  <si>
    <t>działalność wspomagająca edukacje</t>
  </si>
  <si>
    <t>Zespół Szkół Ponadgimnazjalnych w Stopnicy</t>
  </si>
  <si>
    <t>655-179-70-78</t>
  </si>
  <si>
    <t>292434692</t>
  </si>
  <si>
    <t>─</t>
  </si>
  <si>
    <t>Powiatowy Urząd Pracy w Busku-Zdroju</t>
  </si>
  <si>
    <t>Tabela nr 1 - Wykaz budynków i budowli w Powiecie Buskim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</si>
  <si>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</si>
  <si>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</si>
  <si>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</si>
  <si>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</si>
  <si>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</si>
  <si>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</si>
  <si>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wartość   (SU)</t>
  </si>
  <si>
    <t>rodzaj wartości             KB- księgowa brutto           O- odtworzeniowa WRZ- wartość rzeczywista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</si>
  <si>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</si>
  <si>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</si>
  <si>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</si>
  <si>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</si>
  <si>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</si>
  <si>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</si>
  <si>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 xml:space="preserve">opis stanu technicznego budynku wg poniższych elementów budynku </t>
  </si>
  <si>
    <t>powierzchnia zabudowy     (w m²)*</t>
  </si>
  <si>
    <t>powierzchnia użytkowa      (w m²)**</t>
  </si>
  <si>
    <r>
      <t>kubatura (w m³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</si>
  <si>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</si>
  <si>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</si>
  <si>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</si>
  <si>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</si>
  <si>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</si>
  <si>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</si>
  <si>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</si>
  <si>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</si>
  <si>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</si>
  <si>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</si>
  <si>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     i drzwiowa</t>
  </si>
  <si>
    <t>instalacja gazowa</t>
  </si>
  <si>
    <t>instalacja wentylacyjna i kominowa</t>
  </si>
  <si>
    <t>Starostwo Powiatowe</t>
  </si>
  <si>
    <t xml:space="preserve">Budynek Administracyjno - Biurowy + Dobudowa i adaptacja nowych pomieszczeń do budynku Starostwa Powiatowego </t>
  </si>
  <si>
    <t>Funkcja: Administracyjno - Biurowy</t>
  </si>
  <si>
    <t>Tak</t>
  </si>
  <si>
    <t>Nie</t>
  </si>
  <si>
    <t>Budynek administracyjno - biurowy - lata 50 - te, Dobudowa nowej części rok 2007</t>
  </si>
  <si>
    <t xml:space="preserve">O </t>
  </si>
  <si>
    <t>P-poż, gaśnice(rodzaj, ilość) A, B, C proszkowa 6 kg - 12 szt, 1 szt. gaśnica do gaszenia urządzeń elektrycznych, hydranty wew. Ø25 - 5 szt., czujki i urządzenia alarmowe przeciw kradzieżowe, kraty w oknach na parterze, alarm, dozór agencji ochrony – część doby 15:30-7:30</t>
  </si>
  <si>
    <t>ul. Mickiewicza 15, 28-100 Busko - Zdrój</t>
  </si>
  <si>
    <r>
      <t>cegła pełna 50 cm</t>
    </r>
    <r>
      <rPr>
        <sz val="11"/>
        <rFont val="Arial"/>
        <family val="2"/>
      </rPr>
      <t xml:space="preserve"> - Budynek biurowy, </t>
    </r>
    <r>
      <rPr>
        <b/>
        <sz val="11"/>
        <rFont val="Arial"/>
        <family val="2"/>
      </rPr>
      <t>beton komórkowy+12 cm styropianu</t>
    </r>
    <r>
      <rPr>
        <sz val="11"/>
        <rFont val="Arial"/>
        <family val="2"/>
      </rPr>
      <t xml:space="preserve"> - Część dobudowana                                                                                  </t>
    </r>
  </si>
  <si>
    <t>Żelbetowe - Budynek biurowy, Żeberkowe Teriva Ackerman - Część dobudowana</t>
  </si>
  <si>
    <r>
      <t xml:space="preserve">Konstrukcja drewniana, stropodach wentylowany, pokrycie blachodachówką - </t>
    </r>
    <r>
      <rPr>
        <b/>
        <sz val="11"/>
        <rFont val="Arial"/>
        <family val="2"/>
      </rPr>
      <t>Budynek biurowy</t>
    </r>
    <r>
      <rPr>
        <sz val="11"/>
        <rFont val="Arial"/>
        <family val="2"/>
      </rPr>
      <t xml:space="preserve">, derwniana, pokryta blachodachówką - </t>
    </r>
    <r>
      <rPr>
        <b/>
        <sz val="11"/>
        <rFont val="Arial"/>
        <family val="2"/>
      </rPr>
      <t>Część dobudowana</t>
    </r>
  </si>
  <si>
    <t>dobra</t>
  </si>
  <si>
    <t>tak</t>
  </si>
  <si>
    <t xml:space="preserve">Budynek Administracyjno - Biurowy  </t>
  </si>
  <si>
    <t>06.01.2003</t>
  </si>
  <si>
    <t>P-poż, gaśnice(rodzaj, ilość) A, B, C proszkowa 6 kg - 6 szt, 1 szt. gaśnica do gaszenia urządzeń elektrycznych, czujki i urządzenia alarmowe przeciw kradzieżowe, kraty w oknach na parterze, alarm, dozór agencji ochrony - część doby 15:30 - 7:30</t>
  </si>
  <si>
    <t>ul. Kopernika 2,   28-100 Busko - Zdrój</t>
  </si>
  <si>
    <t>cegła+ 10 cm styropianu</t>
  </si>
  <si>
    <t>belkowy DZ3</t>
  </si>
  <si>
    <t>stropodach niewentylowany DZ3, papa termozgrzewalna</t>
  </si>
  <si>
    <t>Garaż</t>
  </si>
  <si>
    <t>01.01.1999</t>
  </si>
  <si>
    <t>P-poż, gaśnice (rodzaj, ilość) A,B,C, proszkowa 6kg - 1 szt</t>
  </si>
  <si>
    <t>ul.Mickiewicza 15, 28-100 Busko - Zdrój</t>
  </si>
  <si>
    <t>cegła</t>
  </si>
  <si>
    <t>blacha trapezowa</t>
  </si>
  <si>
    <t>RAZEM</t>
  </si>
  <si>
    <t>Zespół Szkół Technicznych i Ogólnokształcących im. Kazimierza Wielkiego w Busku - Zdroju</t>
  </si>
  <si>
    <t xml:space="preserve"> Budynek A Dydaktyczno -administracyjny</t>
  </si>
  <si>
    <t>dydaktyczno-administracyjny</t>
  </si>
  <si>
    <t>TAK</t>
  </si>
  <si>
    <t>NIE</t>
  </si>
  <si>
    <t>gaśnica-3 szt. proszkowaABC,gaśnica-2szt.do urządzeń elektrotechnicznych CO2, dozorca, szlaban parkingowy, elektroniczny , elektroniczny zamek do p. nauczycielskiego</t>
  </si>
  <si>
    <t>28-100 Busko - Zdrój, ul. Boh. W-wy 120</t>
  </si>
  <si>
    <t>Cegła pełna o gr 51 cm, ocieplone styropianem</t>
  </si>
  <si>
    <t>Stropodach wentylowany, ocieplone styropianem, warstwa papy</t>
  </si>
  <si>
    <t>6km Zalew w Radzanowie</t>
  </si>
  <si>
    <t>stropodach + papa</t>
  </si>
  <si>
    <t>dobry</t>
  </si>
  <si>
    <t xml:space="preserve">bardzo dobry </t>
  </si>
  <si>
    <t>nie dotyczy</t>
  </si>
  <si>
    <t>bardzo dobry</t>
  </si>
  <si>
    <t>Budynek internat</t>
  </si>
  <si>
    <t>inernat +blok żywieniowy</t>
  </si>
  <si>
    <t>taqk</t>
  </si>
  <si>
    <t>oświetlenie awaryjne t.,2 hydranty, gaśnica-5szt. proszkowa,gaśnica-1 szt. typu AF5A, gaśnica-1szt.do urządzeń elektrotechnicznych CO2, dozorca,szlaban parkingowy  elektroniczny, elektroniczny system oddymiania klatki schodowej</t>
  </si>
  <si>
    <t>j. w.</t>
  </si>
  <si>
    <t>Cegła pełna ceramiczna, cegła pełna silikonowa, ocieplone styropianem</t>
  </si>
  <si>
    <t>Stropodach wentylowany, ocieplone steropianem, warstwa papy</t>
  </si>
  <si>
    <t xml:space="preserve">stropodach + papa </t>
  </si>
  <si>
    <t>częściowo tak</t>
  </si>
  <si>
    <t>bud C dydaktyczny</t>
  </si>
  <si>
    <t>dydaktyczny</t>
  </si>
  <si>
    <t>gaśnica -4szt. proszkowa, dozorca,elektroniczny szlaban parkingowy,elektroniczny zamek do p. nauczycielskiego</t>
  </si>
  <si>
    <t>Cegła pełna silikonowa, pustaki żużobetonowe, ocieplone styropianem</t>
  </si>
  <si>
    <t>sropodach + papa</t>
  </si>
  <si>
    <t>dobrry</t>
  </si>
  <si>
    <t>budynek dydaktyczny</t>
  </si>
  <si>
    <t>dydakltyczny</t>
  </si>
  <si>
    <t xml:space="preserve">gaśnica - 7 szt. proszkowa, gaśnica 1 szt.do urządzeń elektrotechnicznych . </t>
  </si>
  <si>
    <t>28-100 Busko - Zdrój, ul. Boh. W-wy 106</t>
  </si>
  <si>
    <t>Beton komórkowy, ocieplony styropianem</t>
  </si>
  <si>
    <t>Częściowo stropodach wentylowany, kryty blachą, ocieplony styropianem i pianą poliuretanową, częściowo stropodach nie wentylowany ocieplony styropianem</t>
  </si>
  <si>
    <t xml:space="preserve">2007 r.- termomodernizacja obejmująca ocieplenie ścian i stropodachów, wymiana instalacji c. o. , budowa przyłącza gazowego wraz z kotłownią gazową  na kwotę 742 060,18 zł. . 2013r. -wentylacja mechaniczno nawiewno wywiewna we wszystkich pomieszczeniach oraz dwa dodatkowe wyjścia ewakuacyjne </t>
  </si>
  <si>
    <t>Specjalny Ośrodek Szkolno - Wychowawczy w Broninie</t>
  </si>
  <si>
    <t>Budynek szkolny</t>
  </si>
  <si>
    <t>biura, sale lekcyjne, sale sypialne, stołówka, kuchnia</t>
  </si>
  <si>
    <t>KB **</t>
  </si>
  <si>
    <t xml:space="preserve">gaśnice proszkowe ABC 14szt, hydranty wewnetrzne, dozór pracowniczy, </t>
  </si>
  <si>
    <t>Bronina 59</t>
  </si>
  <si>
    <t>cegła, pustak</t>
  </si>
  <si>
    <t>gęstożebrowe</t>
  </si>
  <si>
    <t>stropodach, papa</t>
  </si>
  <si>
    <t>4 km  od zbiornika wodnego</t>
  </si>
  <si>
    <t>gaśnice proszkowaABC 14szt,, hydranty wewnetrzne, dozór pracowniczy,alarm</t>
  </si>
  <si>
    <t>gaśnice proszkoweABC 17szt,, hydranty wewnetrzne, dozór pracowniczy,</t>
  </si>
  <si>
    <t>gaśnice proszkowaABC 14szt,,  hydranty wewnetrzne, dozór pracowniczy,</t>
  </si>
  <si>
    <t>Budynek gospodarczy</t>
  </si>
  <si>
    <t>agencja ochrony, alarm, monitoring wizyjny</t>
  </si>
  <si>
    <t>pustak</t>
  </si>
  <si>
    <t>gęstożebrowy</t>
  </si>
  <si>
    <t>dostateczna</t>
  </si>
  <si>
    <t>brak</t>
  </si>
  <si>
    <t>dozór pracowniczy</t>
  </si>
  <si>
    <t>dostaeczna</t>
  </si>
  <si>
    <t>Budynek garażu</t>
  </si>
  <si>
    <t>gaśnica proszkowaABC 1szt,dozór pracowniczy</t>
  </si>
  <si>
    <t>drewniany</t>
  </si>
  <si>
    <t>pokryty papą</t>
  </si>
  <si>
    <t>Budynek magazynowy</t>
  </si>
  <si>
    <t>magazyn, biura</t>
  </si>
  <si>
    <t>dach czterospadowy, blachodachówka</t>
  </si>
  <si>
    <t>Budynek gospodarczy -wiata</t>
  </si>
  <si>
    <t>dwupadowy,pokryty płytami eternit</t>
  </si>
  <si>
    <t>Studnia głębinowa</t>
  </si>
  <si>
    <t>Ogrodzenie szkoły</t>
  </si>
  <si>
    <t>Droga p-pożarowa</t>
  </si>
  <si>
    <t>Budynek administracyjno-biurowy</t>
  </si>
  <si>
    <t>nieużytkowany</t>
  </si>
  <si>
    <t>kraty w oknach</t>
  </si>
  <si>
    <t>Zborów 112</t>
  </si>
  <si>
    <t>kamień</t>
  </si>
  <si>
    <t>cegła + drwno</t>
  </si>
  <si>
    <t>drewno + blacha dachówkowa</t>
  </si>
  <si>
    <t>50 mb od stawu</t>
  </si>
  <si>
    <t xml:space="preserve">wymiana rynien od strony zachodniej - 2010r. 1100,00 zł, pokrycie dachu blachodachówką </t>
  </si>
  <si>
    <t>nieużytkowana</t>
  </si>
  <si>
    <t>do remontu</t>
  </si>
  <si>
    <t>nie występuje</t>
  </si>
  <si>
    <t xml:space="preserve">Nie </t>
  </si>
  <si>
    <t>Pawilon mieszkalno-gospodarczy</t>
  </si>
  <si>
    <t>prowadzenie opieki całodobowej nad osobami niepełnosprawnymi</t>
  </si>
  <si>
    <t>czujki p/poż, monitoring, gaśnice, hydranty</t>
  </si>
  <si>
    <t>Bloczek beton + Cegła</t>
  </si>
  <si>
    <t>żelbeton +gipskarton</t>
  </si>
  <si>
    <t>drewno + blacha trapezowa</t>
  </si>
  <si>
    <t>25 mb od stawu</t>
  </si>
  <si>
    <t>od 05.2015 tak</t>
  </si>
  <si>
    <t xml:space="preserve">Garaż dwu wjazdowy </t>
  </si>
  <si>
    <t xml:space="preserve">garażowanie samochodu i ciągnika </t>
  </si>
  <si>
    <t>kraty w oknach, gaśnice</t>
  </si>
  <si>
    <t>Cegła</t>
  </si>
  <si>
    <t>żelbeton</t>
  </si>
  <si>
    <t>80 mb od stawu</t>
  </si>
  <si>
    <t>Kostnica</t>
  </si>
  <si>
    <t>przechowywanie zwłok</t>
  </si>
  <si>
    <t>beron</t>
  </si>
  <si>
    <t>dachówka palona</t>
  </si>
  <si>
    <t>Warsztat  - ubojnia</t>
  </si>
  <si>
    <t>dzierżawa</t>
  </si>
  <si>
    <t>bloczek betonowy</t>
  </si>
  <si>
    <t>stal + eternit</t>
  </si>
  <si>
    <t>120 mb od stawu</t>
  </si>
  <si>
    <t>Agregatorownia</t>
  </si>
  <si>
    <t>agregat prądotwórczy + paliwo</t>
  </si>
  <si>
    <t>kraty w oknach, gaśnica</t>
  </si>
  <si>
    <t>Kamień</t>
  </si>
  <si>
    <t>żelbetonowy</t>
  </si>
  <si>
    <t>drewno+ blacha  ocynk.</t>
  </si>
  <si>
    <t>pokrycie dachu blachą 1989 r.</t>
  </si>
  <si>
    <t>Powiatowy Międzyszkolny Ośrodek Sportowy</t>
  </si>
  <si>
    <t>zajęcia sportowe, imprezy sportowe, kulturalne i masowe</t>
  </si>
  <si>
    <t>gaśnice proszkowe szt 12, hydranty zewnętrzne szt 2, hydranty wewnętrzne  szt 12, dozór portierów, monitoring</t>
  </si>
  <si>
    <t>ul. Kusocińskiego 3, 28-100 Busko-Zdrój</t>
  </si>
  <si>
    <t>cegła , pustak</t>
  </si>
  <si>
    <t>drewno, żelbeton,papa, steropian, blacha</t>
  </si>
  <si>
    <t>bardzo dobra</t>
  </si>
  <si>
    <t>Razem</t>
  </si>
  <si>
    <t>Budynek Administracyjny</t>
  </si>
  <si>
    <t>biura</t>
  </si>
  <si>
    <t>1986/1999</t>
  </si>
  <si>
    <t>gaśnice proszkowe. , dozorca, zamki z atestem</t>
  </si>
  <si>
    <t>Wełecz 146</t>
  </si>
  <si>
    <t>pustaki</t>
  </si>
  <si>
    <t>koryta betonowe</t>
  </si>
  <si>
    <t>drewno/blacha</t>
  </si>
  <si>
    <t>rzeka Nida 21km</t>
  </si>
  <si>
    <t>b. dobry</t>
  </si>
  <si>
    <t>Wiata stalowa zabudowana</t>
  </si>
  <si>
    <t>magazyn</t>
  </si>
  <si>
    <t>gaśnice proszkowe, dozorca, kłódki</t>
  </si>
  <si>
    <t>płyty/ blacha</t>
  </si>
  <si>
    <t xml:space="preserve">nie dotyczy </t>
  </si>
  <si>
    <t>Budynek magazynowy/betonowy</t>
  </si>
  <si>
    <t>beton komórkowy</t>
  </si>
  <si>
    <t>kątownik/ blacha</t>
  </si>
  <si>
    <t>Bud. Administr. Garażowy</t>
  </si>
  <si>
    <t>biuro-garaż</t>
  </si>
  <si>
    <t>gaśnice proszkowe, dozorca, zamki z atestem</t>
  </si>
  <si>
    <t>cegła palona</t>
  </si>
  <si>
    <t>podw. Panele</t>
  </si>
  <si>
    <t>b.dobry</t>
  </si>
  <si>
    <t>gasnice prosz, alarm z powiadomieniem</t>
  </si>
  <si>
    <t>Stopnica ul. K.Wielkiego 25</t>
  </si>
  <si>
    <t>betonowy</t>
  </si>
  <si>
    <t>rzeka Wisła 19km.</t>
  </si>
  <si>
    <t>Wiata magazynowa</t>
  </si>
  <si>
    <t>gaśnice prosz.,drzwi metalowe, kłódki</t>
  </si>
  <si>
    <t>cegła wapienna</t>
  </si>
  <si>
    <t>Budynek portiernia</t>
  </si>
  <si>
    <t xml:space="preserve">gasnica proszk, kłódka </t>
  </si>
  <si>
    <t>bloczki gazobetonowe</t>
  </si>
  <si>
    <t xml:space="preserve"> jednopłaciowy </t>
  </si>
  <si>
    <t xml:space="preserve">beton/jednospadowy </t>
  </si>
  <si>
    <t xml:space="preserve">dostateczny </t>
  </si>
  <si>
    <t>dostateczny</t>
  </si>
  <si>
    <t>Budynek kotłowni</t>
  </si>
  <si>
    <t>hydrant,gaśnice</t>
  </si>
  <si>
    <t>Gnojno 118</t>
  </si>
  <si>
    <t>Beton</t>
  </si>
  <si>
    <t>Drewno,blacha</t>
  </si>
  <si>
    <t>150m od zb.wodnego</t>
  </si>
  <si>
    <t>Budynek główny zabytkowy</t>
  </si>
  <si>
    <t>mieszkalny</t>
  </si>
  <si>
    <t xml:space="preserve">WRZ ** </t>
  </si>
  <si>
    <t>Gaśnice , urządzenia oddymiajace</t>
  </si>
  <si>
    <t>Drewno,beton</t>
  </si>
  <si>
    <t>130m od zb.wodnego</t>
  </si>
  <si>
    <t>dobrazły do remontu</t>
  </si>
  <si>
    <t>Budynek altanka letnia</t>
  </si>
  <si>
    <t>Gaśnice</t>
  </si>
  <si>
    <t>120m od zb.wodnego</t>
  </si>
  <si>
    <t>Pawilon mieszkalny</t>
  </si>
  <si>
    <t>mieszkalny, na poddaszu biuro, w piwnicach magazyny</t>
  </si>
  <si>
    <t>hydrant,gaśnice,instalacja sygnalizacji pożarowej,</t>
  </si>
  <si>
    <t>I żelbetonowe I i ocieplone wełną mineralną,  w zabudowie gipsowo-kartonowej</t>
  </si>
  <si>
    <t>drewno, blacha</t>
  </si>
  <si>
    <t>30m od zb.wodnego</t>
  </si>
  <si>
    <t>Budynek prosektorium</t>
  </si>
  <si>
    <t>beton</t>
  </si>
  <si>
    <t>papa</t>
  </si>
  <si>
    <t>300 m od zb.wodnego</t>
  </si>
  <si>
    <t>Budynek mieszkalny</t>
  </si>
  <si>
    <t>Cegla</t>
  </si>
  <si>
    <t>Ogrodzenie pałacu</t>
  </si>
  <si>
    <t>20 m od zb.wodnego</t>
  </si>
  <si>
    <t>Skład opału</t>
  </si>
  <si>
    <t>200m od zb.wodnego</t>
  </si>
  <si>
    <t>Drogi dojazdowe</t>
  </si>
  <si>
    <t>150 m od zb. Wodnego</t>
  </si>
  <si>
    <t>Brodzik dla dzieci</t>
  </si>
  <si>
    <t>40 m od zb.wodnego</t>
  </si>
  <si>
    <t>Linai NN</t>
  </si>
  <si>
    <t>20.12.2012  - 2700</t>
  </si>
  <si>
    <t>Kanał sanitarny</t>
  </si>
  <si>
    <t>beton, pustak</t>
  </si>
  <si>
    <t>130 m od zb.wodnego</t>
  </si>
  <si>
    <t>instalacja p.poz. Włamaniowa, dozorowa, przywoławcza, gaśnice, hydranty,koce gaśnicze</t>
  </si>
  <si>
    <t>300 m od zb. Wodnego</t>
  </si>
  <si>
    <t>bardz dobra</t>
  </si>
  <si>
    <t xml:space="preserve">Budynek szkolny </t>
  </si>
  <si>
    <t>sale lekcyjne do nauczania, gabinety, biura</t>
  </si>
  <si>
    <t>dozór pracowniczy całodobowy, gaśnice proszkowe 17 szt.,hydranty wraz                        z prądownicami i wężami 9 szt., kraty w oknach, alarmy do biur, monitoring wizyjny</t>
  </si>
  <si>
    <t xml:space="preserve">al. Mickiewicza 23, 28-100 Busko-Zdrój </t>
  </si>
  <si>
    <t>cegła i kamień</t>
  </si>
  <si>
    <t>strop betonowy</t>
  </si>
  <si>
    <t xml:space="preserve">stropodach betonowy, papa termozgrzewalna </t>
  </si>
  <si>
    <t>zalew ok. 6,5 km</t>
  </si>
  <si>
    <t xml:space="preserve">ocieplenie stropów, remont kominów wraz z kanałami wentylacyjnymi koszt </t>
  </si>
  <si>
    <t>Budynek internatu</t>
  </si>
  <si>
    <t>pokoje uczniowskie, pokoje gościnne, kuchnia, świetlica, biura</t>
  </si>
  <si>
    <t>dozór pracowniczy całodobowy, gaśnice proszkowe 11 szt.,hydranty wraz                        z prądownicami i wężami 8 szt.,monitoring wizyjny</t>
  </si>
  <si>
    <t xml:space="preserve">al. Mickiewicza 27, 28-100 Busko-Zdrój </t>
  </si>
  <si>
    <t xml:space="preserve">stropodach, papa termozgrzewalna </t>
  </si>
  <si>
    <t>Budynek warsztatów szkolnych</t>
  </si>
  <si>
    <t>sale dydaktyczne, hale, biura</t>
  </si>
  <si>
    <t>dozór pracowniczy całodobowy,gaśnice proszkowe 10 szt., węże hydrantowe wraz z prądownicami 5 szt., monitoring wizyjny</t>
  </si>
  <si>
    <t xml:space="preserve">ul. Kusocińskiego 3 a, 28-100 Busko-Zdrój </t>
  </si>
  <si>
    <t>cegła i pustak</t>
  </si>
  <si>
    <t>zalew ok. 7 km</t>
  </si>
  <si>
    <t xml:space="preserve">Garażowanie samochodów </t>
  </si>
  <si>
    <t>dozór pracowniczy całodobowy</t>
  </si>
  <si>
    <t>stropodach, blacha</t>
  </si>
  <si>
    <t>Wiaty</t>
  </si>
  <si>
    <t xml:space="preserve">strop stalowy </t>
  </si>
  <si>
    <t>metalowa, blacha</t>
  </si>
  <si>
    <t>Budynek Szkoły I p.</t>
  </si>
  <si>
    <t>Ściana południowa i front</t>
  </si>
  <si>
    <t>lata 20-te</t>
  </si>
  <si>
    <t>hydranty 3 szt., gaśnice proszkowe 6 kg ABC - 7szt., kraty</t>
  </si>
  <si>
    <t>Mickiewicza 13</t>
  </si>
  <si>
    <t>z cegły pełnej i kamienia łamanego</t>
  </si>
  <si>
    <t>betonowe na dzwigarach stalowych</t>
  </si>
  <si>
    <t>drewniany, dwuspadowy pokryty blachą</t>
  </si>
  <si>
    <t>6 km.</t>
  </si>
  <si>
    <t>01-02/2011-roboty malarskie 38477,75 zł.12/2011- roboty malarskie 5054,77 zł, 12/2014- roboty malarskie i posadzkarskie - 39694,45</t>
  </si>
  <si>
    <t>Budynek Szkoły Ip.</t>
  </si>
  <si>
    <t>lata 60-te</t>
  </si>
  <si>
    <t>gasnica proszkowa ABC 6kg - 4 szt., 4kg-3szt.,2kg-1 szt.,hydranty 6 szt., dozór pracowniczy część doby, monitoring zewnętrzny</t>
  </si>
  <si>
    <t>kamienia łamanego, cegły pełnej i pustaków</t>
  </si>
  <si>
    <t>z płyt kanałowych</t>
  </si>
  <si>
    <t>stropodach dwuspadowy kryty papą</t>
  </si>
  <si>
    <t>Łącznik</t>
  </si>
  <si>
    <t>lata 80-te</t>
  </si>
  <si>
    <t>gaśnica proszkowa ABC 4 kg- 1 szt.</t>
  </si>
  <si>
    <t>bloczki betonowe, cegła pełna pustaki</t>
  </si>
  <si>
    <t>stropodach jednospadowy kryty papą</t>
  </si>
  <si>
    <t>Sanitariaty</t>
  </si>
  <si>
    <t>z bloczków betonowych, cegły pełnej i pustaków</t>
  </si>
  <si>
    <t>Sala sportowa</t>
  </si>
  <si>
    <t>gaśnica proszkowa 6 kg- 5 szt., hydrant 1 szt.</t>
  </si>
  <si>
    <t>żelbetonowe i pustaki ceramiczne</t>
  </si>
  <si>
    <t>płytowe, żelbetonowe , wylewane</t>
  </si>
  <si>
    <t>konstrukcja drewniana płatwiowana wiązarach z drewna klejonego, pokrycie papą termozgrzewalną</t>
  </si>
  <si>
    <t>Kotłownia</t>
  </si>
  <si>
    <t>gaśnica proszkowa ABC 6 kg-1szt.</t>
  </si>
  <si>
    <t>Schody - budynek I p.</t>
  </si>
  <si>
    <t>Budynek Internatu- na stałe zamontowano 12 solarów</t>
  </si>
  <si>
    <t>mieszkalna</t>
  </si>
  <si>
    <t>gaśnica proszkowa ABC 6 kg-7szt., hydrant-5szt.,częściowy dozór pracowniczy</t>
  </si>
  <si>
    <t>Mickiewicza 21</t>
  </si>
  <si>
    <t>z cegły palonej pełnej</t>
  </si>
  <si>
    <t>betonowy na dzwigarach stalowych</t>
  </si>
  <si>
    <t>drewniany dwuspadowy, pokryty blachą</t>
  </si>
  <si>
    <t>Budynek szkoły nowy</t>
  </si>
  <si>
    <t>EDUKACJA</t>
  </si>
  <si>
    <t>gaśnice szt.14, hydranty, kraty na oknach, , monitoring, agencja ochrony</t>
  </si>
  <si>
    <t xml:space="preserve">al. Mickiewicza 6 </t>
  </si>
  <si>
    <t>cegła pelna i prefabrykowana</t>
  </si>
  <si>
    <t xml:space="preserve"> DZ-3</t>
  </si>
  <si>
    <t>płytki korytkowe, ogniotrwały pokryty papą</t>
  </si>
  <si>
    <t>15 km</t>
  </si>
  <si>
    <t>Budynek szkoła stary</t>
  </si>
  <si>
    <t>stropy Kleina</t>
  </si>
  <si>
    <t>OPIEKUŃCZO-WYCHOWAWCZA</t>
  </si>
  <si>
    <t>przed 1939</t>
  </si>
  <si>
    <t xml:space="preserve">gaśnice szt.4 , hydranty-szt.3, dozór pracowniczy całodobowy </t>
  </si>
  <si>
    <t>ul. 1-go Maja 9</t>
  </si>
  <si>
    <t>kamień łamany, cegła kratówka</t>
  </si>
  <si>
    <t>żelbetowy wylewany</t>
  </si>
  <si>
    <t>stropodach ogniotrwały pokryty papą</t>
  </si>
  <si>
    <t>Budynek sali gimnastycznej</t>
  </si>
  <si>
    <t>gaśnice szt.4 , hydranty-szt.7, monitoring</t>
  </si>
  <si>
    <t>konstrukcja żelbetowa słupowo-ryglowa, ściany murowane cegła kratówka</t>
  </si>
  <si>
    <t>w części stalowej- pokryta blachą trapezową, w części przykryta stropodachem pokrytym papą termozgrzewalną</t>
  </si>
  <si>
    <t>Placówka Opiekuńczo - Wychowawcza im. Marszałka Józeła Piłsudskiego w Winiarach</t>
  </si>
  <si>
    <t>Budynek  mieszkalny POW</t>
  </si>
  <si>
    <t xml:space="preserve">budynek  zamieszkują wychowankowie </t>
  </si>
  <si>
    <t>1965 r., rozbudowany 1973 r.</t>
  </si>
  <si>
    <t xml:space="preserve">3 hydranty  i gaśnice </t>
  </si>
  <si>
    <t>POW Winiary</t>
  </si>
  <si>
    <t>blacha</t>
  </si>
  <si>
    <t>rzeka</t>
  </si>
  <si>
    <t>modernizacja  budynku i zakup pieca  CO na wartość 1037599,44  ujęta została w wartości  początkowej ( księgowej Brutto</t>
  </si>
  <si>
    <t>dobra - bardzo dobra</t>
  </si>
  <si>
    <t xml:space="preserve">Dom Nauczyciela </t>
  </si>
  <si>
    <t>1973-74 r.</t>
  </si>
  <si>
    <t>gaśnice</t>
  </si>
  <si>
    <t>stropodach</t>
  </si>
  <si>
    <t xml:space="preserve">dobra </t>
  </si>
  <si>
    <t xml:space="preserve">dobra   </t>
  </si>
  <si>
    <t xml:space="preserve">1979-80 r. </t>
  </si>
  <si>
    <t>gaśnica</t>
  </si>
  <si>
    <t>z cegły</t>
  </si>
  <si>
    <t>dachówka</t>
  </si>
  <si>
    <t xml:space="preserve">Chodnik betonowy </t>
  </si>
  <si>
    <t>Bojsko Sportowe</t>
  </si>
  <si>
    <t>Ogrodzenie siatką</t>
  </si>
  <si>
    <t>1981-82 r.</t>
  </si>
  <si>
    <t>Oczyszczalnia ścieków</t>
  </si>
  <si>
    <t>2003 r.</t>
  </si>
  <si>
    <t>Powiatowy Ośrodek Doradztwa i Doskonalenia Nauczycieli</t>
  </si>
  <si>
    <t>Budynek PODiDN - "IV" Róża</t>
  </si>
  <si>
    <t>organizacja kursów, szkoleń oraz organizowanie wczasów profilaktyczno-leczniczych dla czynnych i emerytowanych pracowników oświaty</t>
  </si>
  <si>
    <t>ok. 1950</t>
  </si>
  <si>
    <t>6 gaśnic proszkowych 4-12 kg, hydranty, dozór pracowniczy przez część doby, 2 sejfy</t>
  </si>
  <si>
    <t>28-100 Busko-Zdrój, al. Mickiewicza 21</t>
  </si>
  <si>
    <t>murowany z materiałów nie[palnych</t>
  </si>
  <si>
    <t>strop Klejna</t>
  </si>
  <si>
    <t>konstrukcja dachu niepalna</t>
  </si>
  <si>
    <t>ok. 500 m zbiornik wodny (staw)</t>
  </si>
  <si>
    <r>
      <t>174,30 m</t>
    </r>
    <r>
      <rPr>
        <vertAlign val="superscript"/>
        <sz val="10"/>
        <rFont val="Arial"/>
        <family val="2"/>
      </rPr>
      <t>2</t>
    </r>
  </si>
  <si>
    <r>
      <t>379,80 m</t>
    </r>
    <r>
      <rPr>
        <vertAlign val="superscript"/>
        <sz val="10"/>
        <rFont val="Arial"/>
        <family val="2"/>
      </rPr>
      <t>2</t>
    </r>
  </si>
  <si>
    <r>
      <t>2 231,04 m</t>
    </r>
    <r>
      <rPr>
        <vertAlign val="superscript"/>
        <sz val="10"/>
        <rFont val="Arial"/>
        <family val="2"/>
      </rPr>
      <t>3</t>
    </r>
  </si>
  <si>
    <t>Specjalny Ośrodek Szkolno - Wychowawczy dla Niepełnosprawnych Ruchowo</t>
  </si>
  <si>
    <t>Budynek główny</t>
  </si>
  <si>
    <t>mieszkalno-edukacyjny</t>
  </si>
  <si>
    <r>
      <t xml:space="preserve">system monitoringu wizyjnego, gaśnice proszkowe Typ GP-6X ABC, gaśnice śniegowe Typ 6X-BCE, hydrant wewnętrzny </t>
    </r>
    <r>
      <rPr>
        <sz val="10"/>
        <rFont val="Arial"/>
        <family val="2"/>
      </rPr>
      <t>Φ</t>
    </r>
    <r>
      <rPr>
        <i/>
        <sz val="10"/>
        <rFont val="Arial"/>
        <family val="2"/>
      </rPr>
      <t xml:space="preserve"> 52, hydrant zewnętrzny </t>
    </r>
    <r>
      <rPr>
        <sz val="10"/>
        <rFont val="Arial"/>
        <family val="2"/>
      </rPr>
      <t>Φ</t>
    </r>
    <r>
      <rPr>
        <i/>
        <sz val="10"/>
        <rFont val="Arial"/>
        <family val="2"/>
      </rPr>
      <t xml:space="preserve"> 70, system oddymiania klatki schodowej, całodobowy dozór pracowniczy, kraty w oknach, zamki wewnętrzne typu Gerda </t>
    </r>
  </si>
  <si>
    <t>ul. Rehabilitacyjna 1, Busko-Zdrój</t>
  </si>
  <si>
    <t>cegła K-2, bloczki pianobetonowe</t>
  </si>
  <si>
    <t>płyty stropowe żelbetonowe, kanałowe</t>
  </si>
  <si>
    <t>dach płaski typu "stropo-dach", kryty papą</t>
  </si>
  <si>
    <t>rzeka - 15 km</t>
  </si>
  <si>
    <t>Plac</t>
  </si>
  <si>
    <t>ogrodzenie, całodobowy dozór pracowniczy</t>
  </si>
  <si>
    <t>Ogrodzenie</t>
  </si>
  <si>
    <t>caodobowy dozór pracowniczy</t>
  </si>
  <si>
    <t>Boisko sportowe</t>
  </si>
  <si>
    <t>Basen rehabilitacyjny + wentylacja mechaniczna</t>
  </si>
  <si>
    <t>system monitoringu wizyjnego, całodobowy dozór pracowniczy</t>
  </si>
  <si>
    <t xml:space="preserve"> </t>
  </si>
  <si>
    <t>Łączna wartość:</t>
  </si>
  <si>
    <t>Tabela nr 2 - Wykaz sprzętu elektronicznego w Powiecie Buskim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</si>
  <si>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</si>
  <si>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</si>
  <si>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</si>
  <si>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</si>
  <si>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</si>
  <si>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SPRZĘT KOMPUTEROWY (wydz.FN,p. 16)</t>
  </si>
  <si>
    <t>SPRZĘT KOMPUTEROWY (wydz.FN,p. 18)</t>
  </si>
  <si>
    <t>DRUKARKA LASEROWA A3 (wydz. GKN, p. 1B)</t>
  </si>
  <si>
    <t>ZESTAW KOMPUTEROWY (wydz.GKN, p.1B)</t>
  </si>
  <si>
    <t>ZESTAW KOMPUTEROWY (wydz.GKN, p.1F)</t>
  </si>
  <si>
    <t>ZESTAW KOPMPUTEROWY (wydz. FN,p.14)</t>
  </si>
  <si>
    <t>ZESTAW KOMPUTEROWY (wydz. FN,p.17)</t>
  </si>
  <si>
    <t>ZESTAW KOMPUTEROWY (wydz.FN,p.19)</t>
  </si>
  <si>
    <t>ZESTAW KOMPUTEROWY (wydz.SOZ,p.31)</t>
  </si>
  <si>
    <t>Drukarka laserowa a4 (wydz.FN, p.17)</t>
  </si>
  <si>
    <t>Drukarka laserowa a4 (wydz.OR, sekretariat)</t>
  </si>
  <si>
    <t>Drukarka laserowa a4 (wydz.AB)</t>
  </si>
  <si>
    <t>Drukarka laserowa a4 (wydz.SOZ, p.30)</t>
  </si>
  <si>
    <t>ZESTAW KOMPUTEROWY (sekretariat)</t>
  </si>
  <si>
    <t>ZESTAW KOMPUTEROWY(wydz.AB, p.23)</t>
  </si>
  <si>
    <t>ZESTAW KOMPUTEROWY (wydz. RLO, p.15)</t>
  </si>
  <si>
    <t>ZESTAW KOMPUTEROWY (wydz.RLO, p.20)</t>
  </si>
  <si>
    <t>Sprzęt komputerowy i wyposażenie poniżej 3500,00 zł</t>
  </si>
  <si>
    <t>ZESTAW KOMPUTEROWY HP CQ 8200(wydz:EK, p.5)</t>
  </si>
  <si>
    <t>ZESTAW KOMPUTEROWY HP CQ 8200(wydz:PZO, p.2)</t>
  </si>
  <si>
    <t>ZESTAW KOMPUTEROWY HP CQ 8200(wydz:PZO, p.1)</t>
  </si>
  <si>
    <t>ZESTAW KOMPUTEROWY HP CQ 8200(wydz:GKN, p.21)</t>
  </si>
  <si>
    <t>ZESTAW KOMPUTEROWY HP CQ 8200(wydz:GKN, p.6)</t>
  </si>
  <si>
    <t>ZESTAW KOMPUTEROWY HP CQ 8200(wydz:FN, p.14)</t>
  </si>
  <si>
    <t>ZESTAW KOMPUTEROWY HP CQ 8200(wydz:FN, p.16)</t>
  </si>
  <si>
    <t>ZESTAW KOMPUTEROWY HP CQ 8200(wydz:FN, p.19)</t>
  </si>
  <si>
    <t>ZEATAW KOMPUTEROWY ADAX (SOZ, p.28)</t>
  </si>
  <si>
    <t>UPS EATON 9130 3000VA R2U USB</t>
  </si>
  <si>
    <t>Drukarka LEXMARAK E260DN SOZ p.28)</t>
  </si>
  <si>
    <t>819,18 zl</t>
  </si>
  <si>
    <t>Drukarka KYOCERA FS-2020DN</t>
  </si>
  <si>
    <t>Drukarka kolorowa EPSON (wydz.OR, p.1B)</t>
  </si>
  <si>
    <t>Drukarka kolorowa EPSON (wydz.RLO, p.15)</t>
  </si>
  <si>
    <t>Drukarka kolorowa EPSON (wydz.EK, p.9)</t>
  </si>
  <si>
    <t>Drukarka KYOCERA ( wydz.AB, p.27)</t>
  </si>
  <si>
    <t>Drukarka HP 100 ( wydz.RLO, p.14)</t>
  </si>
  <si>
    <t>Serwer Moxa</t>
  </si>
  <si>
    <t>Monitor HP 19" (wydz.OR, p.15)</t>
  </si>
  <si>
    <t>Bateria EATON zewnętrzna (OR)</t>
  </si>
  <si>
    <t>Bateria EATON zewnętrzna (GKN)</t>
  </si>
  <si>
    <t>Drukarka KYOCERA FS-2020DN (wydz.GKN, p.5a)</t>
  </si>
  <si>
    <t>Dysk HDD 300GB (GKN)</t>
  </si>
  <si>
    <t>Switch AT-8000GS/48-50 (nr. ser.A03970G113100394D)</t>
  </si>
  <si>
    <t>Switch AT-8000GS/48-50(nr.ser.A03970G113100390D)</t>
  </si>
  <si>
    <t>Switch AT-8000GS/48-50(nr.ser.A039706113800012D)</t>
  </si>
  <si>
    <t>Serwer HP DL120 (nr. ser. CZ222509L7)</t>
  </si>
  <si>
    <t>Serwer HP DL120 (nr. ser.CZ222509L6 )</t>
  </si>
  <si>
    <t>Zestaw komputerowy (wydz. OR p.1b)</t>
  </si>
  <si>
    <t>Zestaw komputerowy (wydz. GKN p.5a)</t>
  </si>
  <si>
    <t>Zestaw komputerowy (wydz. GKN p.1b)</t>
  </si>
  <si>
    <t>Zestaw komputerowy (wydz. GKN p.4)</t>
  </si>
  <si>
    <t>Zestaw komputerowy (wydz. RLO p.15)</t>
  </si>
  <si>
    <t>Zestaw komputerowy (wydz. GKN p.1a)</t>
  </si>
  <si>
    <t>UPS APC BK650EI 650VA( wydz. FN, p.2)</t>
  </si>
  <si>
    <t>UPS APC BK650EI 650VA( wydz. FN, p.16)</t>
  </si>
  <si>
    <t>UPS APC BK650EI 650VA( wydz. FN, p.17)</t>
  </si>
  <si>
    <t>UPS APC BK650EI 650VA( wydz. OR, p.4)</t>
  </si>
  <si>
    <t>UPS APC BK650EI 650VA( wydz. FN, p.19)</t>
  </si>
  <si>
    <t>Skaner Plustek (nr. ser.526127003239)</t>
  </si>
  <si>
    <t>UPS APC BK650EI 650VA (wydz. GKN,  p.1B)</t>
  </si>
  <si>
    <t>UPS APC BK650EI 650VA (wydz. GKN,  p.1A)</t>
  </si>
  <si>
    <t>UPS APC BK650EI 650VA (wydz. GKN,  p.5A)</t>
  </si>
  <si>
    <t>Drukarka Epson (nr. ser.LX7Y007372)</t>
  </si>
  <si>
    <t>UPS APC BK650EI 650VA( wydz. FN, p.14)</t>
  </si>
  <si>
    <t>UPS APC BK650EI 650VA(wydz. GKN,  p.4)</t>
  </si>
  <si>
    <t>UPS AP160N ( wydz. OR, p. 4)</t>
  </si>
  <si>
    <t>Drukarka HP CLJ PRO M451DN</t>
  </si>
  <si>
    <t>Token (83 szt.)</t>
  </si>
  <si>
    <t>Serwer HP DL380 G8 (CZ231400RQ)</t>
  </si>
  <si>
    <t>Napęd LTO4 (68MC029)</t>
  </si>
  <si>
    <t>Firewall Typ II Netasq U150S (U150SA02I0450A7)</t>
  </si>
  <si>
    <t>SERWER HP ProLiant DL320e</t>
  </si>
  <si>
    <t>Zestaw komputerowy, AB, p. 26, A. Cholewa</t>
  </si>
  <si>
    <t>Zestaw komputerowy, FN, p. 18, M. Majcher</t>
  </si>
  <si>
    <t>Zestaw komputerowy, GKN, p. 1F, M. Wilk – Garecka</t>
  </si>
  <si>
    <t>Zestaw komputerowy, GKN, p. 13, H. Krzyżański</t>
  </si>
  <si>
    <t>Zestaw komputerowy, GKN, p.19, M.Tytko</t>
  </si>
  <si>
    <t>Zestaw komputerowy, GKN p. 12 A. Szymańska</t>
  </si>
  <si>
    <t>Zestaw komputerowy, GKN, p. 1B, L.Brych</t>
  </si>
  <si>
    <t>Zestaw komputerowy,  GKN p. 24, B. Jasonek</t>
  </si>
  <si>
    <t>DRUKARKA HP LASERJET PRO 400 COLOR (nr ser.CNFF321025)</t>
  </si>
  <si>
    <t>SKANER FUJITSU SV600 (nr ser.AC3H000890)</t>
  </si>
  <si>
    <t xml:space="preserve">PRZEŁĄCZNIK KVM Aten CS78 </t>
  </si>
  <si>
    <t>Drukarka Kyocera FS-4200DN 9 (nr ser.V1S3Y01382)</t>
  </si>
  <si>
    <t>SERWER DO EOD I SD W OBUDOWIE RACK (240MGZ1)</t>
  </si>
  <si>
    <t>SERWER DO EOD I SD W OBUDOWIE RACK(470MGZ1)</t>
  </si>
  <si>
    <t>Skaner płaski Kodak Flatbed+Kodak i2400 (OR, BOI)</t>
  </si>
  <si>
    <t>KOMPUTER OPTIPLEX 7010 (Klawiatura + mysz) (nr.ser.8N775Z1)</t>
  </si>
  <si>
    <t>KOMPUTER OPTIPLEX 7010 (Klawiatura + mysz) (nr.ser.690F5Z1)</t>
  </si>
  <si>
    <t>KOMPUTER OPTIPLEX 7010 (Klawiatura + mysz) (nr ser.CB0F5Z1)</t>
  </si>
  <si>
    <t>KOMPUTER OPTIPLEX 7010 (Klawiatura + mysz) (nr ser. 2C0F5Z1)</t>
  </si>
  <si>
    <t>KOMPUTER OPTIPLEX 7010 (Klawiatura + mysz) (nr ser.CB775Z1 )</t>
  </si>
  <si>
    <t>KOMPUTER OPTIPLEX 7010 (Klawiatura + mysz) (nr ser.F9875Z1)</t>
  </si>
  <si>
    <t>KOMPUTER OPTIPLEX 7010 (Klawiatura + mysz) (nr ser.9S775Z1)</t>
  </si>
  <si>
    <t>KOMPUTER OPTIPLEX 7010 (Klawiatura + mysz) (nr ser.56875Z1)</t>
  </si>
  <si>
    <t>KOMPUTER OPTIPLEX 7010 (Klawiatura + mysz) (nr ser.D6875Z1)</t>
  </si>
  <si>
    <t>KOMPUTER OPTIPLEX 7010 (Klawiatura + mysz) (nr ser.HX775Z1)</t>
  </si>
  <si>
    <t>ZASILACZ AWARYJNY UPS RACK (nr ser.PQL0P2000123)</t>
  </si>
  <si>
    <t>ZASILACZ AWARYJNY UPS RACK ( nr ser.PQL0P2000140)</t>
  </si>
  <si>
    <t>MONITOR DELL 1913 (nr ser.CN0H9GD27444537MA7BMA01)</t>
  </si>
  <si>
    <t>Przełącznik konsolowy KVM 4 porty (nr ser.Z3D3-109AE-0168)</t>
  </si>
  <si>
    <t>Router Mikro Tik 1100AHx2 (nr ser.47B8044BC71E)</t>
  </si>
  <si>
    <t>Router Mikro Tik 1100AHx2 (nr ser.47B804C15CD7)</t>
  </si>
  <si>
    <t>Router Mikro Tik BOARD 435G (nr ser.36C2022C63DD)</t>
  </si>
  <si>
    <t>Zestaw komputerowy ( PRK, p.5)</t>
  </si>
  <si>
    <t>Zestaw komputerowy ( BOI)</t>
  </si>
  <si>
    <t>Zestaw komputerowy (  AB. p.24)</t>
  </si>
  <si>
    <t xml:space="preserve">Zestaw komputerowy ( GKN, p.5 </t>
  </si>
  <si>
    <t>Zestaw komputerowy ( GKN, p.4)</t>
  </si>
  <si>
    <t>Zestaw komputerowy (GKN, p.21 M. Wójcik)</t>
  </si>
  <si>
    <t>Zestaw komputerowy (GKN, p. 24)</t>
  </si>
  <si>
    <t>Zestaw komputerowy (GKN, ,p. 21)</t>
  </si>
  <si>
    <t>Zestaw komputerowy (OR, p.1B A. Chrobot)</t>
  </si>
  <si>
    <t>Zestaw komputerowy (FN, p. 14)</t>
  </si>
  <si>
    <t>Zestaw komputerowy ( OR, p. 1B)</t>
  </si>
  <si>
    <t>MONITOR BENQ 24" (OR, p. 4 M. Walęzak)</t>
  </si>
  <si>
    <t>MONITOR BENQ 24"</t>
  </si>
  <si>
    <t>DRUKARKA KYOCERA FS-4200DN (FN, p.18)</t>
  </si>
  <si>
    <t>DRUKARKA KYOCERA FS-4200DN (FN, p. 19)</t>
  </si>
  <si>
    <t>DRUKARKA KYOCERA FS-4200DN (AWK, p.23)</t>
  </si>
  <si>
    <t>DRUKARKA KYOCERA FS-4200DN (OR, p.4)</t>
  </si>
  <si>
    <t>UPS APC Back - UPS CS 650VA (GKN, p. 5)</t>
  </si>
  <si>
    <t>UPS APC Back - UPS CS 650VA (GKN, p. 4)</t>
  </si>
  <si>
    <t>UPS APC Back - UPS CS 650VA (GKN, p. 24)</t>
  </si>
  <si>
    <t>UPS APC Back - UPS CS 650VA (GKN, p. 21)</t>
  </si>
  <si>
    <t>UPS APC Back - UPS CS 650VA (GKN, p. 21 M. Wójcik)</t>
  </si>
  <si>
    <t>KOMPUTER HP ProDesk 600 G1 (klawiatura + mysz) (PZO, p. 3)</t>
  </si>
  <si>
    <t>Klimatyzacja 10kW serwerownia OR</t>
  </si>
  <si>
    <t>Wykaz innego sprzętu</t>
  </si>
  <si>
    <t>DRUKARKA+KOPIARKA+SKANER</t>
  </si>
  <si>
    <t>Kolektor danych Honeywell Dolphin 6100</t>
  </si>
  <si>
    <t>Namiot reklamowy</t>
  </si>
  <si>
    <t>Stanowisko biurowe związane z projektem SIP</t>
  </si>
  <si>
    <t>Kopiarka Canon (GKN, p. 1F)</t>
  </si>
  <si>
    <t>Szafa na wymiar (wydz. GKN, p. 18)</t>
  </si>
  <si>
    <t>Szafa na wymiar (wydz. GKN, p. 6)</t>
  </si>
  <si>
    <t>Szafa metalowa (wydz.GKN, p. 13)</t>
  </si>
  <si>
    <t>PROJEKTOR Vivitek D853W (nr ser.WD853W3240026)</t>
  </si>
  <si>
    <t>Niszczarka HSM SECURIO C18 (nr ser. A42045485)</t>
  </si>
  <si>
    <t>Niszczarka HSM B22 (OR, p. 4)</t>
  </si>
  <si>
    <t>Szafa wolnostojąca z drzwiami przesuwanymi i niezależnymi pawlaczami</t>
  </si>
  <si>
    <t>Sprzęt elektroniczny użyczony</t>
  </si>
  <si>
    <t>Router Cisco</t>
  </si>
  <si>
    <t>Delta 2S TLS</t>
  </si>
  <si>
    <t>Ever Sinline XL 2200 Rack, Ever Sp. Zo.o.</t>
  </si>
  <si>
    <t>Serwer Actina Solar 220 X2:Action S.A.</t>
  </si>
  <si>
    <t>SERWER KONFIGURACJA HP</t>
  </si>
  <si>
    <t>CZYTNIK KART+UPS RACK</t>
  </si>
  <si>
    <t>Starostwo Powiatowe: "Dodatkowe  umiejętności praktyczne i wiedza - szansą na sukces zawodowy"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</si>
  <si>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 i innego</t>
    </r>
  </si>
  <si>
    <t xml:space="preserve">nazwa  </t>
  </si>
  <si>
    <t>rok produkcji</t>
  </si>
  <si>
    <t>wartość (początkowa) - księgowa brutto</t>
  </si>
  <si>
    <t>Tachimetr elektroniczny ES-107 Light z akcesoriami</t>
  </si>
  <si>
    <t>PROJEKTOR HITACHI CP-CX 300(nr ser.F3JE02050)</t>
  </si>
  <si>
    <t>PROJEKTOR HITACHI CP-CX 300(nr. ser.F3KE02318)</t>
  </si>
  <si>
    <t>PROJEKTOR HITACHI CP-CX 300(nr.serF3KE02317)</t>
  </si>
  <si>
    <t>TABLICA INTERAKTYWNA SmartBoard 680(nr.ser.SB680-M2-E45133)</t>
  </si>
  <si>
    <t>TABLICA INTERAKTYWNA SmartBoard 680(nr.ser SB680-M2-E45131)</t>
  </si>
  <si>
    <t>TABLICA INTERAKTYWNA SmartBoard 680(nr. ser.SB680-M2-E51444)</t>
  </si>
  <si>
    <t>SERWER DELL R320(nr. ser.DY2LZY1)</t>
  </si>
  <si>
    <t xml:space="preserve">SZAFA TELEINFORMATYCZNA 37U </t>
  </si>
  <si>
    <t>TESTER OKABLOWANIA</t>
  </si>
  <si>
    <t>ZESTAW PANELOWY Mechatronika - model 50001</t>
  </si>
  <si>
    <t>Układ Kierowniczy ze wspomaganiem elektrycznym Mechatronika -  model 2301</t>
  </si>
  <si>
    <t>Układ Kierowniczy ze wspomaganiem elektrohydraulicznym Mechatronika -  model 2300</t>
  </si>
  <si>
    <t>NAŚWIETLACZ BAKTERIOBÓJCZY DO JAJ</t>
  </si>
  <si>
    <t>DRUKARKA SAMSUNG ML-2165W(nr.ser.Z7D3B8GD7C06L6)</t>
  </si>
  <si>
    <t>DRUKARKA SAMSUNG ML-2165W(nr.ser.Z7D3B8GD7C06LX)</t>
  </si>
  <si>
    <t>DRUKARKA SAMSUNG ML-2165W(nr.ser.Z7D3B8GD7C05ZR)</t>
  </si>
  <si>
    <t xml:space="preserve">DRUKARKA SAMSUNG ML-2165W(nr.ser.Z7D3B8GD7C05ZW) </t>
  </si>
  <si>
    <t>DRUKARKA SAMSUNG ML-2165W(nr.ser.Z7D3B8GD7C06LD)</t>
  </si>
  <si>
    <t>DRUKARKA SAMSUNG ML-2165W(nr.ser.Z7D3B8GD7C06L1)</t>
  </si>
  <si>
    <t>DRUKARKA SAMSUNG ML-2165W(nr.ser.Z7D3B8GD7C05ZB )</t>
  </si>
  <si>
    <t xml:space="preserve">DRUKARKA SAMSUNG ML-2165W(nr.ser.Z7D3B8GD7C05X9) </t>
  </si>
  <si>
    <t>DRUKARKA SAMSUNG ML-2165W(nr.ser.Z7D3B8GD7C06J6)</t>
  </si>
  <si>
    <t>UPS</t>
  </si>
  <si>
    <t>urządzenie wielofunkcyjne  Del 1356 color</t>
  </si>
  <si>
    <t>drukarka Dell</t>
  </si>
  <si>
    <t>telewizor LG</t>
  </si>
  <si>
    <t>wizualizer CP 135</t>
  </si>
  <si>
    <t>Komputer</t>
  </si>
  <si>
    <t>Monitor</t>
  </si>
  <si>
    <t>Drukarka</t>
  </si>
  <si>
    <t xml:space="preserve">Tablica interaktywna </t>
  </si>
  <si>
    <t>Monitor (13 szt.)</t>
  </si>
  <si>
    <t>Komputer (13 zest.)</t>
  </si>
  <si>
    <t>Zestawy komputerowe (4 zest)</t>
  </si>
  <si>
    <t>waga lekarska elektroniczna</t>
  </si>
  <si>
    <t>monitor</t>
  </si>
  <si>
    <t>zestawy komputerowe (15 zest.)</t>
  </si>
  <si>
    <t>urządzenie wielofunkcyjne Samsung</t>
  </si>
  <si>
    <t>zestawy komputerowe (17 zest.)</t>
  </si>
  <si>
    <t>zestawy komputerowe (8 szt.)</t>
  </si>
  <si>
    <t xml:space="preserve">projektor </t>
  </si>
  <si>
    <t>szlaban parkingowy elektroniczny</t>
  </si>
  <si>
    <t xml:space="preserve">tablica interaktywna </t>
  </si>
  <si>
    <t>projektor HITAHI</t>
  </si>
  <si>
    <t>projektor CASIO</t>
  </si>
  <si>
    <t>projektor BENQ</t>
  </si>
  <si>
    <t>komputer</t>
  </si>
  <si>
    <t>Poradnia Psychologiczno-Pedagogiczna w Busku - Zdroju</t>
  </si>
  <si>
    <t>AVS Proteus</t>
  </si>
  <si>
    <t>faks PANASONIC</t>
  </si>
  <si>
    <t>KOPIARKA CANNON ir2520</t>
  </si>
  <si>
    <t>x</t>
  </si>
  <si>
    <t>Aparat telef. Bezprz. Panasonic 6412</t>
  </si>
  <si>
    <t>Aparat telef. Bezprz. Panasonic 6421</t>
  </si>
  <si>
    <t>Czytnik kodów kreskowych UNIKON</t>
  </si>
  <si>
    <t>Drukarka DYMO LW 400</t>
  </si>
  <si>
    <t>Drukarka DYMO LW 450</t>
  </si>
  <si>
    <t>Drukarka etykiet TSC Clewer</t>
  </si>
  <si>
    <t>Drukarka HPLJ 1020</t>
  </si>
  <si>
    <t>Drukarka HPLJ 1505</t>
  </si>
  <si>
    <t>Drukarka HPLJ P1606dn</t>
  </si>
  <si>
    <t>Niszczarka Fellowes P-45C</t>
  </si>
  <si>
    <t>Radio DY 488</t>
  </si>
  <si>
    <t xml:space="preserve">Radiomagnetofon Grundig </t>
  </si>
  <si>
    <t xml:space="preserve">Radiomagnetofon Philips </t>
  </si>
  <si>
    <t>Radiomagnetofon Sony</t>
  </si>
  <si>
    <t>Radiomagnetofon Wotson</t>
  </si>
  <si>
    <t>Radiomagnetofon JVC</t>
  </si>
  <si>
    <t>Telefax Brother T-106</t>
  </si>
  <si>
    <t xml:space="preserve">Telewizor LCD Samsung </t>
  </si>
  <si>
    <t>Telewizor LCD Samsung 37"</t>
  </si>
  <si>
    <t>Telewizor LED Samsung 3D UE46"</t>
  </si>
  <si>
    <t>Telewizor LED Samsung 40"</t>
  </si>
  <si>
    <t>Telewizor LED Samsung 39"</t>
  </si>
  <si>
    <t>Tuner DVB-T</t>
  </si>
  <si>
    <t>Urządzenie wielofunkcyjne PIXMA MG 5150</t>
  </si>
  <si>
    <t>Urządzenie wielofunkcyjne HPLJ Pro 200 MFP M276n</t>
  </si>
  <si>
    <t>Urządzenie wielofunkcyjne Panasonic KXMB 2030 PD</t>
  </si>
  <si>
    <t>Waga elektroniczna OHAUS</t>
  </si>
  <si>
    <t>Zasilacz UPS EVER ECO 500</t>
  </si>
  <si>
    <t>Zasilacz UPS EVER ECO 500 CDS</t>
  </si>
  <si>
    <t>Zasilacz UPS EVER ECO 700</t>
  </si>
  <si>
    <t>Zasilacz UPS LESTAR MD625ES</t>
  </si>
  <si>
    <t>Zasilacz UPS LESTAR MD655s</t>
  </si>
  <si>
    <t>Zestaw komp. Adax z mon. LED AOC 21,5"</t>
  </si>
  <si>
    <t xml:space="preserve">Zestaw komp. z mon. LED </t>
  </si>
  <si>
    <t xml:space="preserve">Komputer </t>
  </si>
  <si>
    <t>Komputer lenovo TC M90/i3-530</t>
  </si>
  <si>
    <t>Monitor BenQLED24 G 2450HM</t>
  </si>
  <si>
    <t>Serwer Plików NAS Seagate BlackArmor</t>
  </si>
  <si>
    <t>Drukarka  HP laserJet CM2320fxi MFP</t>
  </si>
  <si>
    <t>Komputer HP 400</t>
  </si>
  <si>
    <t>Komputer HP ML310eG8v2</t>
  </si>
  <si>
    <t>komputer HPC 6000 Pro SFF DC E5400 320GB 26B</t>
  </si>
  <si>
    <t>monitor LG LCD 19" L1942 SE-BF</t>
  </si>
  <si>
    <t>drukarka HP NF 1522     /OD Stopnica/</t>
  </si>
  <si>
    <t>monitor LCD Samsung   /OD Stopnica</t>
  </si>
  <si>
    <t>monitor LG LCD 19"     /administr/.</t>
  </si>
  <si>
    <t>monitor LCD Samsung     / administr./</t>
  </si>
  <si>
    <t>drukarka HP P 1102        /administr./</t>
  </si>
  <si>
    <t>monitor LG LCD W 1946S-BF</t>
  </si>
  <si>
    <t>monitor Samsung LED S19A300N</t>
  </si>
  <si>
    <t>drukarka HP P-1606dn CE 749A  /administr./</t>
  </si>
  <si>
    <t>monitor Samsung LED S22 A300N</t>
  </si>
  <si>
    <t>drukarka color.HP  CP 1525       /administr/</t>
  </si>
  <si>
    <t>drukarka KYOCERA FS-1320D  /administr/</t>
  </si>
  <si>
    <t>komputer DCG860/4GB/  szt.4 /administr,OD-Busko/</t>
  </si>
  <si>
    <t>Komputer AIO E72z i5-3470S 4GB/500GB OD-Stopnica</t>
  </si>
  <si>
    <t>Drukarka laserowa HP P1606dn  / OD Stopnica/</t>
  </si>
  <si>
    <t>Monitor BENQ LED 21,5"  Dl 2215  /administracja/</t>
  </si>
  <si>
    <t>Drukarka HP DeskJet 2545  /OD  Stopnica /</t>
  </si>
  <si>
    <t>Niszczarka papieru FXD85B  /administracja /</t>
  </si>
  <si>
    <t>Drukarka HP kolor PRO 200 M251NW   /administracja/</t>
  </si>
  <si>
    <t>Skaner A-4 HP Scanjet 300   /administracja/</t>
  </si>
  <si>
    <t>Komputer- jednostka</t>
  </si>
  <si>
    <t>Zestaw komputerowy Intel</t>
  </si>
  <si>
    <t>Serwer NTT 19"</t>
  </si>
  <si>
    <t>Komputer - jednostka</t>
  </si>
  <si>
    <t>Drukarka ZEBRA</t>
  </si>
  <si>
    <t>Telewizor</t>
  </si>
  <si>
    <t>Drukaraka XEROX 3600</t>
  </si>
  <si>
    <t xml:space="preserve">Telewizor  LCD 32" </t>
  </si>
  <si>
    <t>Telewizor LCD 32 "</t>
  </si>
  <si>
    <t>FAX Panasonic</t>
  </si>
  <si>
    <t>Monitor 24"</t>
  </si>
  <si>
    <t>Urządzenie wielofunkcyjne</t>
  </si>
  <si>
    <t>Monitor 21,5"</t>
  </si>
  <si>
    <t>Kolumna aktywna GDP-1015Fa z pokrowcem</t>
  </si>
  <si>
    <t>Drukarka OKI C511</t>
  </si>
  <si>
    <t>Drukarka laserowa HP</t>
  </si>
  <si>
    <t>Niszczarka</t>
  </si>
  <si>
    <t>Wieża Mini LG</t>
  </si>
  <si>
    <t>Radiomagnetofon szt 3</t>
  </si>
  <si>
    <t>Telefon bezprzewodowy  szt 2</t>
  </si>
  <si>
    <t>Telefon bezprzewodowy</t>
  </si>
  <si>
    <t>Monitor LED LG 22</t>
  </si>
  <si>
    <t xml:space="preserve"> Zasilacz UPS 2 szt</t>
  </si>
  <si>
    <t>Zasilacz UPS</t>
  </si>
  <si>
    <t>Telefax Panasonic</t>
  </si>
  <si>
    <t>Dekoder DVBT</t>
  </si>
  <si>
    <t xml:space="preserve">Termometr do ucha </t>
  </si>
  <si>
    <t>Waga elektroniczna</t>
  </si>
  <si>
    <t>Radiomagnetofon</t>
  </si>
  <si>
    <t>Kalkulator</t>
  </si>
  <si>
    <t>Router D-LINK ADSL-2+ DSL2542B</t>
  </si>
  <si>
    <t>Odtwarzacz DVD</t>
  </si>
  <si>
    <t>System nagłaśniający</t>
  </si>
  <si>
    <t>Zestaw komputerowy ACER 17,3" 2 szt</t>
  </si>
  <si>
    <t>Drukarka laserowa Brother  4 szt</t>
  </si>
  <si>
    <t>Niszczarka Rexel</t>
  </si>
  <si>
    <t>Ciśnieniomierz 2 szt</t>
  </si>
  <si>
    <t>Telewizor Led TOSHIBA</t>
  </si>
  <si>
    <t>Telewizor PHILIPS led</t>
  </si>
  <si>
    <t>Odtwarzacz DVD Philips</t>
  </si>
  <si>
    <t>Mikser USB YAMAHA alologowy</t>
  </si>
  <si>
    <t>Telewizor led TOSHIBA</t>
  </si>
  <si>
    <t>Router TP-LINK</t>
  </si>
  <si>
    <t xml:space="preserve">Interfejs E-mu 0404 </t>
  </si>
  <si>
    <t>Monitor Esi iniK 08 2 szt</t>
  </si>
  <si>
    <t>Słuchawki składane</t>
  </si>
  <si>
    <t>Laminator</t>
  </si>
  <si>
    <t>Gilotyna</t>
  </si>
  <si>
    <t>Telewizor Panasonic 32"</t>
  </si>
  <si>
    <t>Telewizor SAMSUNG 32"</t>
  </si>
  <si>
    <t>Monitor 12 CALi z pokrowcami  ( głośniki) 2 szt</t>
  </si>
  <si>
    <t>Głośniki do komputera</t>
  </si>
  <si>
    <t>Zestaw komputerowy</t>
  </si>
  <si>
    <t>Drukarka HP  LJ P1102</t>
  </si>
  <si>
    <t>Drukarka laserowa HP  1102   3 szt</t>
  </si>
  <si>
    <t>Monitor LG  21,5"</t>
  </si>
  <si>
    <t>Fideltronik UPS</t>
  </si>
  <si>
    <t>Warsztaty Terapii Zajeciowej przy DPS w Gnojnie</t>
  </si>
  <si>
    <t>PANASONIC KX-FC/telefax</t>
  </si>
  <si>
    <t>Telewizor LG 32ld320 LCD</t>
  </si>
  <si>
    <t>Statyw głośnikowy ATHLETIC BOX-3 (2 szt)</t>
  </si>
  <si>
    <t>Megafon Mouacor TM-26</t>
  </si>
  <si>
    <t>Kserokopiarka</t>
  </si>
  <si>
    <t>DRAT HARROWS</t>
  </si>
  <si>
    <t>Drukarka EPSON Stylus BX 525WD</t>
  </si>
  <si>
    <t>Głośniki LOGTECH</t>
  </si>
  <si>
    <t>Głośniki Creative 325</t>
  </si>
  <si>
    <t>2007-2012</t>
  </si>
  <si>
    <t xml:space="preserve">Wideoprojektor </t>
  </si>
  <si>
    <t>Projektory</t>
  </si>
  <si>
    <t>Telewizory</t>
  </si>
  <si>
    <t>Tablice interaktywne</t>
  </si>
  <si>
    <t xml:space="preserve">ok.2010  </t>
  </si>
  <si>
    <t>Ploter</t>
  </si>
  <si>
    <t xml:space="preserve">Kasy fiskalne </t>
  </si>
  <si>
    <t>Zestawy multimedialne (tablica interaktywna,laptop,projektor)</t>
  </si>
  <si>
    <t xml:space="preserve">Drukarki </t>
  </si>
  <si>
    <t>ok. 2010</t>
  </si>
  <si>
    <t xml:space="preserve">Tester usterek silników z zapłonem iskrowym wraz z laptopem i urządzeniem wielofunkcyjnym </t>
  </si>
  <si>
    <t xml:space="preserve">Tester akumulatora i alternatora </t>
  </si>
  <si>
    <t>Zestaw panelowy "oświetlenie pojazdu samochodowego"</t>
  </si>
  <si>
    <t xml:space="preserve">Telefon z faxem </t>
  </si>
  <si>
    <t xml:space="preserve">Kserokopiarka </t>
  </si>
  <si>
    <t xml:space="preserve">Zestaw komputerowy </t>
  </si>
  <si>
    <t>Rzutnik</t>
  </si>
  <si>
    <t>Ekran rozwijany elektryczny</t>
  </si>
  <si>
    <t>Zestaw nagłaśniający</t>
  </si>
  <si>
    <t>Urządzenie wielofunkcyjne -drukarka</t>
  </si>
  <si>
    <t>TV Panasonic TX SO AS 500 E</t>
  </si>
  <si>
    <t>Wieża</t>
  </si>
  <si>
    <t>X box 360 250 GB</t>
  </si>
  <si>
    <t>Drukarka Hp Laser Jet PRO400</t>
  </si>
  <si>
    <t xml:space="preserve">Rzutnik multimedialny </t>
  </si>
  <si>
    <t>TelewizorLCD LG</t>
  </si>
  <si>
    <t>23.12.2010</t>
  </si>
  <si>
    <t>Komputer ADAX Theta E 5300</t>
  </si>
  <si>
    <t>19.04.2010</t>
  </si>
  <si>
    <t>Zestaw komputerowy 10 szt.</t>
  </si>
  <si>
    <t>Projektor multimedialny Acer X110 7szt.</t>
  </si>
  <si>
    <t>Stacjonarny zestaw komputerowy 1 szt.</t>
  </si>
  <si>
    <t>27.10.2010</t>
  </si>
  <si>
    <t xml:space="preserve">Komputer HP </t>
  </si>
  <si>
    <t>24.02.2011</t>
  </si>
  <si>
    <t xml:space="preserve">TelewizorLCD </t>
  </si>
  <si>
    <t>22.12.2011</t>
  </si>
  <si>
    <t>Projektor multimedialny Acer X110 2szt.</t>
  </si>
  <si>
    <t>20.12.2011</t>
  </si>
  <si>
    <t>Projektor multimedialny EB-X 10 EPSON</t>
  </si>
  <si>
    <t>09.11.2011</t>
  </si>
  <si>
    <t>Zestaw komputerowy 4 szt.</t>
  </si>
  <si>
    <t>21.12.2012</t>
  </si>
  <si>
    <t>Zestaw komputerowy 1 szt.</t>
  </si>
  <si>
    <t>Zestaw komputerowy 17 szt.</t>
  </si>
  <si>
    <t>12.12.2013</t>
  </si>
  <si>
    <t>Projektor rzutnik LED HDMI 3 szt.</t>
  </si>
  <si>
    <t>12.12.2014</t>
  </si>
  <si>
    <t>Zestaw komputerowy 18szt</t>
  </si>
  <si>
    <t>25.11.2014</t>
  </si>
  <si>
    <t>22.12.2014</t>
  </si>
  <si>
    <t xml:space="preserve">Telewizor </t>
  </si>
  <si>
    <t xml:space="preserve">Wizualizer </t>
  </si>
  <si>
    <t xml:space="preserve">Monitor </t>
  </si>
  <si>
    <t>Router</t>
  </si>
  <si>
    <t>Stacja dokująca</t>
  </si>
  <si>
    <t>Zasilacz awaryjny</t>
  </si>
  <si>
    <t>DVD</t>
  </si>
  <si>
    <t>Miniwieza</t>
  </si>
  <si>
    <t>Wizualizer</t>
  </si>
  <si>
    <t>Walizka grajaca</t>
  </si>
  <si>
    <t>Telewizor Philips 46</t>
  </si>
  <si>
    <t>DVD Philips</t>
  </si>
  <si>
    <t>Tuner Ferguson FK 700CR</t>
  </si>
  <si>
    <t>Spliter Bluline V.01</t>
  </si>
  <si>
    <t>Drukarka HP LJ Pro 100M175NW</t>
  </si>
  <si>
    <t>Radioodtwarzacz PHILIPS AZ3831</t>
  </si>
  <si>
    <t>Drukarka HP P1102</t>
  </si>
  <si>
    <t>Drukarka Hp DJ 1000</t>
  </si>
  <si>
    <t>Zestaw komputerowy (bez monitora)</t>
  </si>
  <si>
    <t>Monitor HP19"</t>
  </si>
  <si>
    <t xml:space="preserve">Drukarka Hp CLJ CP3525N </t>
  </si>
  <si>
    <t xml:space="preserve">Czteroskładowy zestaw ośw. </t>
  </si>
  <si>
    <t>Projektor</t>
  </si>
  <si>
    <t xml:space="preserve">Projektor </t>
  </si>
  <si>
    <t>Reflektor oświetleniowy</t>
  </si>
  <si>
    <t>Sterownik świateł</t>
  </si>
  <si>
    <t>Tablica Interaktywna</t>
  </si>
  <si>
    <t>Zestaw głośnikowy z wybudowanym mixerem</t>
  </si>
  <si>
    <t>Kserokopiarka Canon</t>
  </si>
  <si>
    <t>Komputer (serwer)</t>
  </si>
  <si>
    <t>Komputer Lenovo</t>
  </si>
  <si>
    <t>Komputer Lenovo i7</t>
  </si>
  <si>
    <t>Kserokopiarka IR2520</t>
  </si>
  <si>
    <t>Ramka cyfrowa</t>
  </si>
  <si>
    <t>Drukarka HP LASER JET P1102</t>
  </si>
  <si>
    <t>Drukarka HP LASERJET P1102</t>
  </si>
  <si>
    <t>Drukarka HP LASERJET P1102VNF7B12757</t>
  </si>
  <si>
    <t>DrukarkaHP LASER JET P1102 VNF 5B12329</t>
  </si>
  <si>
    <t>Komputer Dell Vostro</t>
  </si>
  <si>
    <t>Drukarka HP</t>
  </si>
  <si>
    <t>zestaw komputerowy</t>
  </si>
  <si>
    <t>niszczarka Fellowes 99Ci 2 szt</t>
  </si>
  <si>
    <t>Tablica interaktywna+projektor multimedialny</t>
  </si>
  <si>
    <t>Telewizor plazmowy</t>
  </si>
  <si>
    <t>Komputer Lenovo Edge black - 6 sztuk</t>
  </si>
  <si>
    <t>Zestaw komputerowy Intel i3</t>
  </si>
  <si>
    <t>Tablica interaktywna</t>
  </si>
  <si>
    <t>Komputery - 9 sztuk</t>
  </si>
  <si>
    <t>Drukarka HP Color Laser</t>
  </si>
  <si>
    <t>Kserokopiarka KonicaMinolta</t>
  </si>
  <si>
    <t>Zestaw komputerowy Dell Vostro</t>
  </si>
  <si>
    <t xml:space="preserve">Drukarka </t>
  </si>
  <si>
    <t>Komputery - 3 sztuki</t>
  </si>
  <si>
    <t>Rzutniki 2 szt.</t>
  </si>
  <si>
    <t xml:space="preserve">Komputer 5 sztuk, Dell Optiplex 780 MT, LCD 20'', Windows 7, MS Office 2007 </t>
  </si>
  <si>
    <t>Komputer Dell Optiplex 780MT, LCD 22'', Windows 7, MS Office 2007</t>
  </si>
  <si>
    <t>Kopiarko-drukarka Toshiba eStudio182</t>
  </si>
  <si>
    <t>2 przełączniki HPV1910-48G i 4 tranceivery HPX120 1G</t>
  </si>
  <si>
    <t>FortiWiFi 80</t>
  </si>
  <si>
    <t>2 systemy prezentacji Monitor LCD 46''+komputer</t>
  </si>
  <si>
    <t>Dell V260MT LCD19'', i3,4GB, 500GB</t>
  </si>
  <si>
    <t>Urządzenie wielofunkcyjneBrother MFC-8520DN</t>
  </si>
  <si>
    <t xml:space="preserve">Infokiosk </t>
  </si>
  <si>
    <t>Macierz Synology 6 dysków 2TB</t>
  </si>
  <si>
    <t>Macierz Dell</t>
  </si>
  <si>
    <t>Switch Hp 5120</t>
  </si>
  <si>
    <t>Klimatyzator GWH</t>
  </si>
  <si>
    <t>Urządzenie wielofunkcyjne Xerox WorkCentre 7225</t>
  </si>
  <si>
    <t>Urządzenie wielofunkcyjne Xerox WorkCentre 5022</t>
  </si>
  <si>
    <t>Komputer 4 sztuki Dell Optiplex , LCD 22'', Windows 8, MS Office 2010</t>
  </si>
  <si>
    <t>Xerox ColorQube 8570</t>
  </si>
  <si>
    <t xml:space="preserve"> Zespół Szkół Ponadgimnazjalnych w Stopnicy</t>
  </si>
  <si>
    <t>multiplexer</t>
  </si>
  <si>
    <t xml:space="preserve">drukarki HP  2 szt </t>
  </si>
  <si>
    <t>niszczarka</t>
  </si>
  <si>
    <t>drukarka hp color</t>
  </si>
  <si>
    <t>kserokopiarka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</si>
  <si>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</si>
  <si>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Notebook (5CB1433QVB)</t>
  </si>
  <si>
    <t>NOTEBOOK HP 6555B N830 (wydz. IPI, p.32)</t>
  </si>
  <si>
    <t>NOTEBOOK HP 6555B N830 (wydz. FN, p.14)</t>
  </si>
  <si>
    <t xml:space="preserve">NOTEBOOK HP 6555B N830 (wydz.RLO, p.14) </t>
  </si>
  <si>
    <t>NOTEBOOK ACER AS 5749-2334G50 (wydz.SZO, p.28)</t>
  </si>
  <si>
    <t>NOTEBOOK ACER AS 5749-2334G50 (wydz.SOZ, p.28)</t>
  </si>
  <si>
    <t>APARAT FOTOGRAFICZNY CANAON</t>
  </si>
  <si>
    <t>LAPTOP HP ProBook 450 (nr ser.2CE337128K)</t>
  </si>
  <si>
    <t>LAPTOP HP ProBook 450 (nr ser.2CE33411QJ)</t>
  </si>
  <si>
    <t>Aparat fotograficzny SONY ILC E 3000KB</t>
  </si>
  <si>
    <t>NOTEBOOK LENOVO T440p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</si>
  <si>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</si>
  <si>
    <t>nazwa środka trwałego</t>
  </si>
  <si>
    <t>NOTEBOOK DELL V2520 (nr.ser.20DTLW1)</t>
  </si>
  <si>
    <t>NOTEBOOK DELL V2520(nr.ser.5VCTLW1)</t>
  </si>
  <si>
    <t>NOTEBOOK DELL V2520(nr.ser.8SCTLW1 )</t>
  </si>
  <si>
    <t>NOTEBOOK DELL V2520(nr.ser.3ZCTLW1)</t>
  </si>
  <si>
    <t>NOTEBOOK DELL V2520(nr.ser.6TCTLW1)</t>
  </si>
  <si>
    <t>NOTEBOOK DELL V2520(nr.ser.G1DTLW1)</t>
  </si>
  <si>
    <t>NOTEBOOK DELL V2520(nr.ser.80DTLW1)</t>
  </si>
  <si>
    <t>NOTEBOOK DELL V2520(nr.ser.B5DTLW1 )</t>
  </si>
  <si>
    <t>NOTEBOOK DELL V2520(nr.ser.D1DTLW1 )</t>
  </si>
  <si>
    <t>NOTEBOOK DELL V2520(nr.ser.1TCTLW1)</t>
  </si>
  <si>
    <t>NOTEBOOK DELL V2520(nr.ser.HYCTLW1)</t>
  </si>
  <si>
    <t>NOTEBOOK DELL V2520(nr.ser.1ZCTLW1)</t>
  </si>
  <si>
    <t>NOTEBOOK DELL V2520(nr.ser.4TCTLW1)</t>
  </si>
  <si>
    <t>NOTEBOOK DELL V2520(nr.ser.31DTLW1)</t>
  </si>
  <si>
    <t>NOTEBOOK DELL V2520(nr.ser.H1DTLW1)</t>
  </si>
  <si>
    <t xml:space="preserve">NOTEBOOK DELL V2520(nr.ser.JYCTLW1) </t>
  </si>
  <si>
    <t>NOTEBOOK DELL V2520(nr.ser.70DTLW1)</t>
  </si>
  <si>
    <t>NOTEBOOK DELL V2520(nr.ser.91DTLW1)</t>
  </si>
  <si>
    <t>NOTEBOOK DELL V2520(nr.ser.5ZCTLW1)</t>
  </si>
  <si>
    <t>NOTEBOOK DELL V2520(nr.ser.DVCTLW1)</t>
  </si>
  <si>
    <t>NOTEBOOK DELL V2520(nr.ser.FZCTLW1)</t>
  </si>
  <si>
    <t>NOTEBOOK DELL V2520(nr.ser.G0DTLW1)</t>
  </si>
  <si>
    <t>NOTEBOOK DELL V2520(nr.ser.90DTLW1)</t>
  </si>
  <si>
    <t>NOTEBOOK DELL V2520(nr.ser.21DTLW1)</t>
  </si>
  <si>
    <t>NOTEBOOK DELL V2520(nr.ser.6VCTLW1)</t>
  </si>
  <si>
    <t>NOTEBOOK DELL V2520(nr.ser.65DTLW1)</t>
  </si>
  <si>
    <t xml:space="preserve">NOTEBOOK DELL V2520(nr.ser.CZCTLW1) </t>
  </si>
  <si>
    <t xml:space="preserve">NOTEBOOK DELL V2520(nr.ser.45DTLW1) </t>
  </si>
  <si>
    <t>NOTEBOOK DELL V2520(nr.ser.CTCTLW1)</t>
  </si>
  <si>
    <t>NOTEBOOK DELL V2520(nr.ser.41DTLW1)</t>
  </si>
  <si>
    <t>TABLET LENOVO S6000 +etui(nr. ser.HB04MLWN)</t>
  </si>
  <si>
    <t>TABLET LENOVO S6000 +etui(nr. ser.HB04PZD3)</t>
  </si>
  <si>
    <t>TABLET LENOVO S6000 +etui(nr. ser.HB04QFBU)</t>
  </si>
  <si>
    <t>TABLET LENOVO S6000 +etui(nr. ser.HB04QJJA)</t>
  </si>
  <si>
    <t xml:space="preserve">TABLET LENOVO S6000 +etui(nr. ser.HB04RMYP) </t>
  </si>
  <si>
    <t>TABLET LENOVO S6000 +etui(nr. ser.HB04PCML)</t>
  </si>
  <si>
    <t>TABLET LENOVO S6000 +etui(nr. ser.HB04SXJC)</t>
  </si>
  <si>
    <t>TABLET LENOVO S6000 +etui(nr. ser.HB04R2FX)</t>
  </si>
  <si>
    <t>TABLET LENOVO S6000 +etui(nr. ser.HB04S3MC)</t>
  </si>
  <si>
    <t>TABLET LENOVO S6000 +etui(nr. ser.HB04RW98)</t>
  </si>
  <si>
    <t>TABLET LENOVO S6000 +etui(nr. ser.HB04Q6QJ)</t>
  </si>
  <si>
    <t>TABLET LENOVO S6000 +etui(nr. ser.HB04PCV2)</t>
  </si>
  <si>
    <t>TABLET LENOVO S6000 +etui(nr. ser.HB04HU77)</t>
  </si>
  <si>
    <t>TABLET LENOVO S6000 +etui(nr. ser.HB04PH5U)</t>
  </si>
  <si>
    <t>TABLET LENOVO S6000 +etui(nr. ser.HB04QSHV)</t>
  </si>
  <si>
    <t>TABLET LENOVO S6000 +etui(nr. ser.HB04QN40)</t>
  </si>
  <si>
    <t>TABLET LENOVO S6000 +etui(nr. ser.HB04Q6P5)</t>
  </si>
  <si>
    <t>TABLET LENOVO S6000 +etui(nr. ser.HB04MV4H)</t>
  </si>
  <si>
    <t>TABLET LENOVO S6000 +etui(nr. ser.HB04JAU5)</t>
  </si>
  <si>
    <t>TABLET LENOVO S6000 +etui(nr. ser.HB04RWAD)</t>
  </si>
  <si>
    <t>TABLET LENOVO S6000 +etui(nr. ser.HB04HU8S)</t>
  </si>
  <si>
    <t>TABLET LENOVO S6000 +etui(nr. ser.HB04JAUQ)</t>
  </si>
  <si>
    <t>TABLET LENOVO S6000 +etui(nr. ser.HB04QJGX)</t>
  </si>
  <si>
    <t>TABLET LENOVO S6000 +etui(nr. ser.HB04RWD7)</t>
  </si>
  <si>
    <t>TABLET LENOVO S6000 +etui(nr. ser.HB04JNZ6)</t>
  </si>
  <si>
    <t>TABLET LENOVO S6000 +etui(nr. ser.HB04HYEA)</t>
  </si>
  <si>
    <t>TABLET LENOVO S6000 +etui(nr. ser.HB04QAQA)</t>
  </si>
  <si>
    <t>TABLET LENOVO S6000 +etui(nr. ser.HB04QABA)</t>
  </si>
  <si>
    <t>TABLET LENOVO S6000 +etui(nr. ser.HB04QBJX)</t>
  </si>
  <si>
    <t>TABLET LENOVO S6000 +etui(nr. ser.HB04PLM5)</t>
  </si>
  <si>
    <t>Notebook</t>
  </si>
  <si>
    <t>Instrument klawiszowy (organy)</t>
  </si>
  <si>
    <t>Komputer przenośny TOSZIBA</t>
  </si>
  <si>
    <t>Power mixer</t>
  </si>
  <si>
    <t>Kolumny głośnikowe  (2 szt.)</t>
  </si>
  <si>
    <t>Niszczarki  (2 szt.</t>
  </si>
  <si>
    <t>Komputer przenośny -Laptop</t>
  </si>
  <si>
    <t>komputer przenośny - Laptop</t>
  </si>
  <si>
    <t>Tablica wyników</t>
  </si>
  <si>
    <t>teodolit</t>
  </si>
  <si>
    <t>aparat fotograficzny NIKON</t>
  </si>
  <si>
    <t>dalmierz DISTO</t>
  </si>
  <si>
    <t>lokalizator GEOPOLIT (wykrywacz)</t>
  </si>
  <si>
    <t>komputer przenośny NOTEBOK HP  - 13 szt.</t>
  </si>
  <si>
    <t>komp. przenośny  LAPTOP SAMSUNG</t>
  </si>
  <si>
    <t>teodolit optyczny</t>
  </si>
  <si>
    <t>kasa elektroniczna NOWITUS (2 szt.)</t>
  </si>
  <si>
    <t>Laptop DELL</t>
  </si>
  <si>
    <t>Zewnętrzny dysk 500GB</t>
  </si>
  <si>
    <t>Laptop LENOVO</t>
  </si>
  <si>
    <t>Laptop ASUS</t>
  </si>
  <si>
    <t>NOTEBOCK TOSHIBA 6 SZTUK</t>
  </si>
  <si>
    <t>Aparat EKG As. Card Mr Red</t>
  </si>
  <si>
    <t xml:space="preserve">Aparat fotograficzny  LUMIX </t>
  </si>
  <si>
    <t>Defibrylator LifePoinPro AED</t>
  </si>
  <si>
    <t>Dysk zewnętrzny TOSHIBA 500 GB</t>
  </si>
  <si>
    <t>Laptop Toshiba</t>
  </si>
  <si>
    <t>Telefon komórkowy Nokia 206</t>
  </si>
  <si>
    <t>Telefon komórkowy Nokia 2731 CL</t>
  </si>
  <si>
    <t>Telefon komórkowy Nokia C2-01</t>
  </si>
  <si>
    <t>Telefon komórkowy Sony Xperia E1</t>
  </si>
  <si>
    <t>Miernik  drogi LD-2</t>
  </si>
  <si>
    <t>Zestaw bezprzewodowy z mikr. doręcznym 2 szt</t>
  </si>
  <si>
    <t>Laptop 2 szt</t>
  </si>
  <si>
    <t>Mikrofon bezprzewodowy</t>
  </si>
  <si>
    <t>Mikrofon SHURE</t>
  </si>
  <si>
    <t>Notebook HP 450 15,6"</t>
  </si>
  <si>
    <t>Aparat do elektroterapii</t>
  </si>
  <si>
    <t>Projektor BENQ MX711DLP</t>
  </si>
  <si>
    <t>Wzmacniacz instrumentalny</t>
  </si>
  <si>
    <t>Gitara</t>
  </si>
  <si>
    <t>Biostymulator laserowy</t>
  </si>
  <si>
    <t>Laptop 17,3"  2 szt</t>
  </si>
  <si>
    <t>Warsztaty Terapii Zajęciowej przy DPS w Gnojnie</t>
  </si>
  <si>
    <t>Notebock Lenoro IdeaPad G 550</t>
  </si>
  <si>
    <t>Mobilny system nagłośnieniowy</t>
  </si>
  <si>
    <t>Aparat Nikon Coolpix</t>
  </si>
  <si>
    <t>UPS ACTIVEJET</t>
  </si>
  <si>
    <t>Radio CB z anteną</t>
  </si>
  <si>
    <t>ok.2011</t>
  </si>
  <si>
    <t>Tablet</t>
  </si>
  <si>
    <t xml:space="preserve">Laptop </t>
  </si>
  <si>
    <t>Notebooki</t>
  </si>
  <si>
    <t>Aparat fotograficzny PENTAX</t>
  </si>
  <si>
    <t>Notebook LENOVO</t>
  </si>
  <si>
    <t>Tablet SAMSUNG GALA</t>
  </si>
  <si>
    <t>Kamera CANON VIDEO HF R-56+ stojak</t>
  </si>
  <si>
    <t>Tablet LENOWO 10.1 16GB WIFI</t>
  </si>
  <si>
    <t>Laptop Notebook</t>
  </si>
  <si>
    <t>Äparat DSC-HX-100</t>
  </si>
  <si>
    <t>Aparat cyfrowy</t>
  </si>
  <si>
    <t>Laptop Samsung</t>
  </si>
  <si>
    <t>Kamera</t>
  </si>
  <si>
    <t>Kamera Sony</t>
  </si>
  <si>
    <t xml:space="preserve">Notebook (laptop) </t>
  </si>
  <si>
    <t>Notebook Lenovo+ stacja dokująca</t>
  </si>
  <si>
    <t xml:space="preserve">Laptopt </t>
  </si>
  <si>
    <t>Projektor multimedialny BenQ</t>
  </si>
  <si>
    <t>Komputer - laptop Dell Vostro</t>
  </si>
  <si>
    <t>Wizualizer Epson</t>
  </si>
  <si>
    <t>Aparat fotograficzny</t>
  </si>
  <si>
    <t>Notebook Acer</t>
  </si>
  <si>
    <t>Komputer - laptop Dell LATITUDE</t>
  </si>
  <si>
    <t>Laptop</t>
  </si>
  <si>
    <t>Laptop Dell Inspiron 2 sztuki</t>
  </si>
  <si>
    <t>Rzutnik Benq 2 sztuki</t>
  </si>
  <si>
    <t>Laptopy 2 szt.</t>
  </si>
  <si>
    <t xml:space="preserve">Notebook Dell Vostro 3700 </t>
  </si>
  <si>
    <t>Notebook Dell Vostro V13</t>
  </si>
  <si>
    <t>Notebook Dell Latitude E5510</t>
  </si>
  <si>
    <t xml:space="preserve">Laptop Samsung </t>
  </si>
  <si>
    <t>15.12.2010</t>
  </si>
  <si>
    <t>08.12.2011</t>
  </si>
  <si>
    <t>Laptop HP</t>
  </si>
  <si>
    <t>18.03.2011</t>
  </si>
  <si>
    <t>Laptop Dell Inspiron N5110</t>
  </si>
  <si>
    <t>Laptop Toshiba 2 szt.</t>
  </si>
  <si>
    <t>23.12.2013</t>
  </si>
  <si>
    <t>Laptop ASUS 2 szt.</t>
  </si>
  <si>
    <t xml:space="preserve">laptop Asus </t>
  </si>
  <si>
    <t>laptop HP mini</t>
  </si>
  <si>
    <t>laptop HP</t>
  </si>
  <si>
    <t xml:space="preserve">laptop HP </t>
  </si>
  <si>
    <t>notbook</t>
  </si>
  <si>
    <t xml:space="preserve">rzutnik </t>
  </si>
  <si>
    <t>aparat fotograficzny Pentax</t>
  </si>
  <si>
    <t xml:space="preserve">tablet Asus </t>
  </si>
  <si>
    <t>Wykaz monitoringu wizyjnego</t>
  </si>
  <si>
    <t>Kamera kolorowa z zasilaczem</t>
  </si>
  <si>
    <t>Rejestrator 16-kanałowy</t>
  </si>
  <si>
    <t>Dysk Twardy</t>
  </si>
  <si>
    <t xml:space="preserve">monitor </t>
  </si>
  <si>
    <t>Rejestrator cyfrowy obrazu BSCS-DVR 1601 SE 16 kan</t>
  </si>
  <si>
    <t>Telewizja przemysłowa wewnętrzna i na zewnatrz budynku</t>
  </si>
  <si>
    <t>Kamera GC T460IR35 szt 4</t>
  </si>
  <si>
    <t>Rejestrator</t>
  </si>
  <si>
    <t>Kamera zewnetrzna</t>
  </si>
  <si>
    <t>Rejestrator BSC 0804</t>
  </si>
  <si>
    <t>Dysk SATA 1TB</t>
  </si>
  <si>
    <t>Kamera VLAI 600TVL</t>
  </si>
  <si>
    <t>Kamera wewnętrzna</t>
  </si>
  <si>
    <t>Razem sprzęt stacjonarny</t>
  </si>
  <si>
    <t>Razem sprzęt przenośny</t>
  </si>
  <si>
    <t>Razem monitoring wizyjny</t>
  </si>
  <si>
    <t>Tabela nr 3 - Wykaz środków trwałych w Powiecie Buskim</t>
  </si>
  <si>
    <t>INFORMACJA O MAJĄTKU TRWAŁYM</t>
  </si>
  <si>
    <t>Jednostka</t>
  </si>
  <si>
    <t>Urządzenia                     i wyposażenie</t>
  </si>
  <si>
    <t>W tym zbiory bibioteczne</t>
  </si>
  <si>
    <t>Specjalny Ośrodek Szkolno - Wychowawczy                            w Broninie</t>
  </si>
  <si>
    <t>Placówka Opiekuńczo - Wychowawcza                                 im. Marszałka Józeła Piłsudskiego w Winiarach</t>
  </si>
  <si>
    <t>Powiatowy Ośrodek Doradztwa                                          i Doskonalenia Nauczycieli</t>
  </si>
  <si>
    <t>Specjalny Ośrodek Szkolno - Wychowawczy                        dla Niepełnosprawnych Ruchowo</t>
  </si>
  <si>
    <t>Tabela nr 4 - Wykaz pojazdów w Powiecie Buskim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</si>
  <si>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</si>
  <si>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</si>
  <si>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</si>
  <si>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</si>
  <si>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</si>
  <si>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</si>
  <si>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</si>
  <si>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</si>
  <si>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</si>
  <si>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</si>
  <si>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</si>
  <si>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</si>
  <si>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</si>
  <si>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</si>
  <si>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</si>
  <si>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</si>
  <si>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</t>
  </si>
  <si>
    <t>Wyposażenie dodatkowe</t>
  </si>
  <si>
    <t>Okres ubezpieczenia OC i NW</t>
  </si>
  <si>
    <t>Okres ubezpieczenia AC i KR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</si>
  <si>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</si>
  <si>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r>
      <t>Zielona Karta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</si>
  <si>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</si>
  <si>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</si>
  <si>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</si>
  <si>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</si>
  <si>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OC</t>
  </si>
  <si>
    <t>NW</t>
  </si>
  <si>
    <t>AC/KR</t>
  </si>
  <si>
    <t>ASS</t>
  </si>
  <si>
    <t>Stararostwo Powiatowe</t>
  </si>
  <si>
    <t>Renault</t>
  </si>
  <si>
    <t>Laguna</t>
  </si>
  <si>
    <t>VF1KT3S0645952992</t>
  </si>
  <si>
    <t>TBU 4K44</t>
  </si>
  <si>
    <t>OSOBOWY</t>
  </si>
  <si>
    <t>06.03.2012</t>
  </si>
  <si>
    <t>06.03.2015</t>
  </si>
  <si>
    <t>_</t>
  </si>
  <si>
    <t>72978 km</t>
  </si>
  <si>
    <t>Immobilizer</t>
  </si>
  <si>
    <t xml:space="preserve">06.03.2016            06.03.2017              </t>
  </si>
  <si>
    <t>05.03.2017             05.03.2018</t>
  </si>
  <si>
    <t>Lada</t>
  </si>
  <si>
    <t>Niva 4X4</t>
  </si>
  <si>
    <t>XTA212140B1989421</t>
  </si>
  <si>
    <t>TBU 7H70</t>
  </si>
  <si>
    <t>14.11.2011</t>
  </si>
  <si>
    <t>26.11.2015</t>
  </si>
  <si>
    <t>32916 km</t>
  </si>
  <si>
    <t>14.11.2015             14.11.2016</t>
  </si>
  <si>
    <t>13.11.2016   13.11.2017</t>
  </si>
  <si>
    <t>13.11.2016            13.11.2017</t>
  </si>
  <si>
    <t>Fiat</t>
  </si>
  <si>
    <t>Panda</t>
  </si>
  <si>
    <t>ZFA16900000169526</t>
  </si>
  <si>
    <t>TBU X600</t>
  </si>
  <si>
    <t>92615 km</t>
  </si>
  <si>
    <t>05.09.2015         05.09.2016</t>
  </si>
  <si>
    <t>04.09.2016  04.09.2017</t>
  </si>
  <si>
    <t>04.09.2015   04.09.2016</t>
  </si>
  <si>
    <t>03.09.2016        03.09.2017</t>
  </si>
  <si>
    <t>RENAUT</t>
  </si>
  <si>
    <t>Trafic T55E</t>
  </si>
  <si>
    <t>VF1TBXE0515201168</t>
  </si>
  <si>
    <t>TBU 86KY</t>
  </si>
  <si>
    <t>23.10.1996</t>
  </si>
  <si>
    <t>09.10.2015</t>
  </si>
  <si>
    <t>ALARM</t>
  </si>
  <si>
    <t>10.12.2015       10.12.2016</t>
  </si>
  <si>
    <t>09.12.2016       09.12.2017</t>
  </si>
  <si>
    <t>Master U28c1</t>
  </si>
  <si>
    <t>VF1JDAED5203323116</t>
  </si>
  <si>
    <t>KJV 7074</t>
  </si>
  <si>
    <t>CIĘŻAROWY</t>
  </si>
  <si>
    <t>1999.09.09</t>
  </si>
  <si>
    <t>08.09.2015</t>
  </si>
  <si>
    <t>8+1</t>
  </si>
  <si>
    <t>imboiliajzer, autolalarm, blokada</t>
  </si>
  <si>
    <t>radio</t>
  </si>
  <si>
    <t>11.09.2015    11.09.2016</t>
  </si>
  <si>
    <t>10.09.2016    10.09.2017</t>
  </si>
  <si>
    <t>10.09.2016      10.09.2017</t>
  </si>
  <si>
    <t>Volkswagen</t>
  </si>
  <si>
    <t>transporter T5</t>
  </si>
  <si>
    <t>WV2ZZZ7HZ7X011985</t>
  </si>
  <si>
    <t>TBU 64KK</t>
  </si>
  <si>
    <t>2006.11.15</t>
  </si>
  <si>
    <t>10.11.2015</t>
  </si>
  <si>
    <t>16.11.2015      16.11.2016</t>
  </si>
  <si>
    <t>15.11.2016         15.11.2017</t>
  </si>
  <si>
    <t>Citroen</t>
  </si>
  <si>
    <t>C15</t>
  </si>
  <si>
    <t>V F7VDPP00WK202433</t>
  </si>
  <si>
    <t>TBU 22WU</t>
  </si>
  <si>
    <t>1998.11.03</t>
  </si>
  <si>
    <t>21.10.2015</t>
  </si>
  <si>
    <t>4+1</t>
  </si>
  <si>
    <t>blokada</t>
  </si>
  <si>
    <t>23.03.2015          23.03.2016</t>
  </si>
  <si>
    <t>22.03.2016         22.03.2017</t>
  </si>
  <si>
    <t>caravelle  T5</t>
  </si>
  <si>
    <t>WV2ZZZ7HZDH033421</t>
  </si>
  <si>
    <t>TBU 5N88</t>
  </si>
  <si>
    <t>2013.01.11</t>
  </si>
  <si>
    <t>11.01.2016</t>
  </si>
  <si>
    <t>11.01.2016         11.01.2017</t>
  </si>
  <si>
    <t>10.01.2017         10.01.2018</t>
  </si>
  <si>
    <t xml:space="preserve">VW </t>
  </si>
  <si>
    <t>Transporter</t>
  </si>
  <si>
    <t>7HC/ IM-AXBNX0-NS280FRM52Z01T2</t>
  </si>
  <si>
    <t>TBU 39FP</t>
  </si>
  <si>
    <t>17.10.2005</t>
  </si>
  <si>
    <t>23.10.2014</t>
  </si>
  <si>
    <t>blokada skrzyni biegów i autoalarm</t>
  </si>
  <si>
    <t>19.10.2015        19.10.2016</t>
  </si>
  <si>
    <t>18.10.2016        18.10.2017</t>
  </si>
  <si>
    <t>Ursus</t>
  </si>
  <si>
    <t>C-360</t>
  </si>
  <si>
    <t>TBU 53VV</t>
  </si>
  <si>
    <t>CIĄGNIK ROLNICZY</t>
  </si>
  <si>
    <t>10.02.1992</t>
  </si>
  <si>
    <t>02.01.2016      02.01.2017</t>
  </si>
  <si>
    <t>01.01.2017       01.01.2018</t>
  </si>
  <si>
    <t>autosan</t>
  </si>
  <si>
    <t>H9-20.41</t>
  </si>
  <si>
    <t>KJF 4661</t>
  </si>
  <si>
    <t>AUTOBUS</t>
  </si>
  <si>
    <t>26.07.1994</t>
  </si>
  <si>
    <t>05.2015</t>
  </si>
  <si>
    <t>12,5 t</t>
  </si>
  <si>
    <t>01.01.2016       01.01.2017</t>
  </si>
  <si>
    <t>31.12.2016        31.12.2017</t>
  </si>
  <si>
    <t>DAEWOO</t>
  </si>
  <si>
    <t>MATIZ 0,8</t>
  </si>
  <si>
    <t>SUPMF484D5W059905</t>
  </si>
  <si>
    <t>TBU 48HA</t>
  </si>
  <si>
    <t>25.04.2006</t>
  </si>
  <si>
    <t>22.07.2015</t>
  </si>
  <si>
    <t>imobilaizer</t>
  </si>
  <si>
    <t>26.04.2015       26.04.2016</t>
  </si>
  <si>
    <t>25.04.2016         25.04.2017</t>
  </si>
  <si>
    <t>SUPMF484D2W050836</t>
  </si>
  <si>
    <t>TBU M665</t>
  </si>
  <si>
    <t>11.12.2002</t>
  </si>
  <si>
    <t>02.12.2015</t>
  </si>
  <si>
    <t>12.12.2015      12.12.2016</t>
  </si>
  <si>
    <t>11.12.2016   11.12.2017</t>
  </si>
  <si>
    <t>11.12.2016       11.12.2017</t>
  </si>
  <si>
    <t>LUBLIN III</t>
  </si>
  <si>
    <t>SUL332212X0039076</t>
  </si>
  <si>
    <t>KJV 6856</t>
  </si>
  <si>
    <t>osob/cięż.</t>
  </si>
  <si>
    <t>30.06.1999</t>
  </si>
  <si>
    <t>13.10.2015</t>
  </si>
  <si>
    <t>bl.skrz.biegow</t>
  </si>
  <si>
    <t>01.07.2015    01.07.2016</t>
  </si>
  <si>
    <t>30.06.2016   30.06.2017</t>
  </si>
  <si>
    <t>Przycz.samochodowa</t>
  </si>
  <si>
    <t>H -750</t>
  </si>
  <si>
    <t>SY9A0753080HT1029</t>
  </si>
  <si>
    <t>TBU 61YC</t>
  </si>
  <si>
    <t>PRZYCZEPA</t>
  </si>
  <si>
    <t>4.04.2008</t>
  </si>
  <si>
    <t>bezterminowo</t>
  </si>
  <si>
    <t>05.04.2015     05.04.2016</t>
  </si>
  <si>
    <t>04.04.2016     04.04.2017</t>
  </si>
  <si>
    <t>15.11.2015 05.04.2016</t>
  </si>
  <si>
    <t>04.04.2016      04.04.2017</t>
  </si>
  <si>
    <t>2.37</t>
  </si>
  <si>
    <t>TBU N424</t>
  </si>
  <si>
    <t>6.07.1998</t>
  </si>
  <si>
    <t>11.08.2015      11.08.2016</t>
  </si>
  <si>
    <t>10.08.2016         10.08.2017</t>
  </si>
  <si>
    <t>FIAT PALIO</t>
  </si>
  <si>
    <t>WEEKEND</t>
  </si>
  <si>
    <t>SUF1780003063069</t>
  </si>
  <si>
    <t>KJV 1703</t>
  </si>
  <si>
    <t>4.04.2000</t>
  </si>
  <si>
    <t>06.04.2015</t>
  </si>
  <si>
    <t>radio KENWOOD</t>
  </si>
  <si>
    <t>06.04.2015       05.04.2016</t>
  </si>
  <si>
    <t>05.04.2016      05.04.2017</t>
  </si>
  <si>
    <t>HYUNDAI</t>
  </si>
  <si>
    <t>I 30</t>
  </si>
  <si>
    <t>KMHDB51CP8U011739</t>
  </si>
  <si>
    <t>TBU 66MV</t>
  </si>
  <si>
    <t>13.12.2007</t>
  </si>
  <si>
    <t>19.03.2015</t>
  </si>
  <si>
    <t>alarm ultimate ARS</t>
  </si>
  <si>
    <t xml:space="preserve"> CB radio        radio PANASONIC         </t>
  </si>
  <si>
    <t>920                      1200</t>
  </si>
  <si>
    <t>14.12.2015    14.12.2016</t>
  </si>
  <si>
    <t>13.12.2016       13.12.2017</t>
  </si>
  <si>
    <t>VOLKSWAGEN</t>
  </si>
  <si>
    <t>TRANSPORTER</t>
  </si>
  <si>
    <t>WV2ZZZ702XX067157</t>
  </si>
  <si>
    <t>TBU 47FW</t>
  </si>
  <si>
    <t>10.11.1998</t>
  </si>
  <si>
    <t>18.11.2015</t>
  </si>
  <si>
    <t>autoalarm/imobilajzer</t>
  </si>
  <si>
    <t>radio Blaupunkt</t>
  </si>
  <si>
    <t>10.11.2015         10.11.2016</t>
  </si>
  <si>
    <t>09.11.2016        09.11.2017</t>
  </si>
  <si>
    <t>CIĄGNIK FARMTRAC</t>
  </si>
  <si>
    <t>P7BA4C</t>
  </si>
  <si>
    <t>P7BA4CE005140</t>
  </si>
  <si>
    <t>TBU 67CV</t>
  </si>
  <si>
    <t>28.05.2014</t>
  </si>
  <si>
    <t>28.05.2017</t>
  </si>
  <si>
    <t>541 mtg</t>
  </si>
  <si>
    <t>wyłącznik zasilania prądu</t>
  </si>
  <si>
    <t>28.05.2015      28.05.2016</t>
  </si>
  <si>
    <t>27.05.2016         27.05.2017</t>
  </si>
  <si>
    <t>H-1</t>
  </si>
  <si>
    <t>KMHWH81JP9U132068</t>
  </si>
  <si>
    <t>TBU 80TG</t>
  </si>
  <si>
    <t>07.12.2009</t>
  </si>
  <si>
    <t>04.12.2015</t>
  </si>
  <si>
    <t>lampa ostrzegawcza</t>
  </si>
  <si>
    <t>09.12.2015      09.12.2016</t>
  </si>
  <si>
    <t>08.12.2016   08.12.2017</t>
  </si>
  <si>
    <t>08.12.2016         08.12.2017</t>
  </si>
  <si>
    <t>BORO BR1</t>
  </si>
  <si>
    <t>SZR10000090002199</t>
  </si>
  <si>
    <t>TBU 83YJ</t>
  </si>
  <si>
    <t>27.10.2009</t>
  </si>
  <si>
    <t>28.10.2015        28.10.2016</t>
  </si>
  <si>
    <t>27.10.2016      27.10.2017</t>
  </si>
  <si>
    <t>15.11.2015 28.10.2016</t>
  </si>
  <si>
    <t>I 30CW</t>
  </si>
  <si>
    <t>TMADC81DABJ058993</t>
  </si>
  <si>
    <t>TBU 5C47</t>
  </si>
  <si>
    <t>17.12.2013</t>
  </si>
  <si>
    <t>16.12.2015</t>
  </si>
  <si>
    <t>radio +CB</t>
  </si>
  <si>
    <t>18.12.2015     18.12.2016</t>
  </si>
  <si>
    <t>17.12.2016      17.12.2017</t>
  </si>
  <si>
    <t>SAMOCHÓD RENAULT MASTER</t>
  </si>
  <si>
    <t>master</t>
  </si>
  <si>
    <t>VF1MEN4UE50933840</t>
  </si>
  <si>
    <t>TBU 5X21</t>
  </si>
  <si>
    <t>19.08.2014</t>
  </si>
  <si>
    <t>24.07.2015</t>
  </si>
  <si>
    <t>17 osób</t>
  </si>
  <si>
    <t>1265 kg</t>
  </si>
  <si>
    <t>3870 kg</t>
  </si>
  <si>
    <t xml:space="preserve">blokada skrzyni biegów, </t>
  </si>
  <si>
    <t>24.07.2015      24.07.2016</t>
  </si>
  <si>
    <t>23.07.2016    23.07.2017</t>
  </si>
  <si>
    <t>23.07.2016        23.07.2017</t>
  </si>
  <si>
    <t>VOLKSWAGEN TRANSPORTER</t>
  </si>
  <si>
    <t>7HBS42 SKUTTE KOMBI</t>
  </si>
  <si>
    <t>WV2ZZZ7HZ6X009881</t>
  </si>
  <si>
    <t>TBU 29FY</t>
  </si>
  <si>
    <t>16.10.2014</t>
  </si>
  <si>
    <t>9 osób</t>
  </si>
  <si>
    <t>3000 kg</t>
  </si>
  <si>
    <t>blokada skrzyni biegów, autoalarm</t>
  </si>
  <si>
    <t>Cibiradio nawigacja NOKIA</t>
  </si>
  <si>
    <t>18.10.2015      18.10.2016</t>
  </si>
  <si>
    <t>17.10.2016     17.10.2017</t>
  </si>
  <si>
    <t>Przyczepa HAKPOL</t>
  </si>
  <si>
    <t>HP2</t>
  </si>
  <si>
    <t>SY9A0751040Ht1100</t>
  </si>
  <si>
    <t>TBU N082</t>
  </si>
  <si>
    <t>15.12.2015     15.12.2016</t>
  </si>
  <si>
    <t>14.12.2016    14.12.2017</t>
  </si>
  <si>
    <t>Jumper</t>
  </si>
  <si>
    <t>VF7ZBRMDC17242382</t>
  </si>
  <si>
    <t>TBU 46PS</t>
  </si>
  <si>
    <t>30-09-2003</t>
  </si>
  <si>
    <t>20-08-2013</t>
  </si>
  <si>
    <t>05.09.2015      05.09.2016</t>
  </si>
  <si>
    <t>04.09.2016       04.09.2017</t>
  </si>
  <si>
    <t>Przyczepa</t>
  </si>
  <si>
    <t>Sam</t>
  </si>
  <si>
    <t>KI8100263</t>
  </si>
  <si>
    <t>KJP 7305</t>
  </si>
  <si>
    <t>22-11-1994</t>
  </si>
  <si>
    <t>03-09-2010</t>
  </si>
  <si>
    <t>02.01.2016        02.01.2017</t>
  </si>
  <si>
    <t>01.01.2017      01.01.2018</t>
  </si>
  <si>
    <t xml:space="preserve">Peugeot </t>
  </si>
  <si>
    <t>Expert</t>
  </si>
  <si>
    <t>VF3XCRHKHAZO50957</t>
  </si>
  <si>
    <t>TBU 8E99</t>
  </si>
  <si>
    <t>30.03.2010</t>
  </si>
  <si>
    <t>27.03.2015 r.</t>
  </si>
  <si>
    <t>624 kg</t>
  </si>
  <si>
    <t>alaorm w samochodzie oraz garażowanie zamkniete</t>
  </si>
  <si>
    <t>30.03.2015     30.03.2016</t>
  </si>
  <si>
    <t>29.03.2016   29.03.2017</t>
  </si>
  <si>
    <t>29.03.2016         29.03.2017</t>
  </si>
  <si>
    <t>PEUGOT EXPERT</t>
  </si>
  <si>
    <t>PEPEE TRENDY 9</t>
  </si>
  <si>
    <t>VF3XCAHZ8CZ004861</t>
  </si>
  <si>
    <t>TBU 7N11</t>
  </si>
  <si>
    <t>06.12.2012</t>
  </si>
  <si>
    <t>06.12.2015</t>
  </si>
  <si>
    <t>06.12.2015      06.12.2016</t>
  </si>
  <si>
    <t>05.12.2016      05.12.2017</t>
  </si>
  <si>
    <t>OPEL-CORSA C TK75542</t>
  </si>
  <si>
    <t>C</t>
  </si>
  <si>
    <t>WOLOXCF6866029656</t>
  </si>
  <si>
    <t>TBU 5S58</t>
  </si>
  <si>
    <t>27.12.2005</t>
  </si>
  <si>
    <t>09.12.2015</t>
  </si>
  <si>
    <t>13.09.2015      13.09.2016</t>
  </si>
  <si>
    <t>12.09.2016        12.09.2017</t>
  </si>
  <si>
    <t>WV2ZZZ7HZX012605</t>
  </si>
  <si>
    <t>TBU 10KL</t>
  </si>
  <si>
    <t>15.11.2006</t>
  </si>
  <si>
    <t>alarm, immobilizer</t>
  </si>
  <si>
    <t>15.11.2016      15.11.2017</t>
  </si>
  <si>
    <t>Tabela nr 5 - Wykaz maszyn i urządzeń do ubezpieczenia od uszkodzeń (od wszystkich ryzyk)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</si>
  <si>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</si>
  <si>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</si>
  <si>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</si>
  <si>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</si>
  <si>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</si>
  <si>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</si>
  <si>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</si>
  <si>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</si>
  <si>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Kocioł wodny typu DOMOBLOC DCN 270 wraz z palnikiem na olej opałowy</t>
  </si>
  <si>
    <t>0000415-01-01366</t>
  </si>
  <si>
    <t>200-270 kW</t>
  </si>
  <si>
    <t>SCHAFER</t>
  </si>
  <si>
    <t>system alarmowego wyłanczania kotłów STB, awaria palnika, awaria wody WMS</t>
  </si>
  <si>
    <t>DPS Gnojno</t>
  </si>
  <si>
    <t>5140-C-01119 J 4</t>
  </si>
  <si>
    <t>Dom Pomocy Społecznej Zborów</t>
  </si>
  <si>
    <t>Pralnico-wirówka UX18</t>
  </si>
  <si>
    <t>9 KW</t>
  </si>
  <si>
    <t>ALLIANCE</t>
  </si>
  <si>
    <t>Pralnico-wirówka UX35</t>
  </si>
  <si>
    <t>06097H60870</t>
  </si>
  <si>
    <t>18 KW</t>
  </si>
  <si>
    <t>Suszarka bębnowa SU025</t>
  </si>
  <si>
    <t>SPED QUEEN USA</t>
  </si>
  <si>
    <t>Zmywarka do naczyń kapturowa</t>
  </si>
  <si>
    <t>Tabela nr 6 - Szkodowość w Powiecie Buskim</t>
  </si>
  <si>
    <t>Informacje o szkodach w ostatnich 3 latach</t>
  </si>
  <si>
    <t>Rok</t>
  </si>
  <si>
    <t>Liczba szkód</t>
  </si>
  <si>
    <t>Suma wypłaconych odszkodowań</t>
  </si>
  <si>
    <t>Krótki opis szkód</t>
  </si>
  <si>
    <t>AC</t>
  </si>
  <si>
    <t>EL- PRZEPIĘCIE WYŁADOWANIE ATMOSFERYCZNE</t>
  </si>
  <si>
    <t>SZYBY OD STŁUCZENIA</t>
  </si>
  <si>
    <t>OC KOMUNIKACYJNE</t>
  </si>
  <si>
    <t>OG- ZALANIE</t>
  </si>
  <si>
    <t>OC DRÓG</t>
  </si>
  <si>
    <t xml:space="preserve">EL- PRZEPIĘCIE </t>
  </si>
  <si>
    <t>OG- PRZEPIĘCIE</t>
  </si>
  <si>
    <t>KR</t>
  </si>
  <si>
    <t>OG- DEWASTACJA</t>
  </si>
  <si>
    <t>EL- DEWASTACJA</t>
  </si>
  <si>
    <t>BRAK</t>
  </si>
  <si>
    <t>Łącznie</t>
  </si>
  <si>
    <t>Tabela nr 7</t>
  </si>
  <si>
    <t>WYKAZ LOKALIZACJI, W KTÓRYCH PROWADZONA JEST DZIAŁALNOŚĆ ORAZ LOKALIZACJI, GDZIE ZNAJDUJE SIĘ MIENIE NALEŻĄCE DO JEDNOSTEK POWIATU BUSKIEGO(nie wykazane w załączniku nr 1 - poniższy wykaz nie musi być pełnym wykazem lokalizacji)</t>
  </si>
  <si>
    <t>Lokalizacja (adres)</t>
  </si>
  <si>
    <t>Zabezpieczenia (znane zabezpieczenia p-poż i przeciw kradzieżowe)</t>
  </si>
  <si>
    <t>1.</t>
  </si>
  <si>
    <t>ul. 1-go Maja 9, 28-100 Busko - Zdrój</t>
  </si>
  <si>
    <t>gaśnice, ochrona przez agencję, alarm</t>
  </si>
  <si>
    <t xml:space="preserve"> Jednostki oświatowe - gmina Busko-Zdrój</t>
  </si>
  <si>
    <t>gaśnice, hydranty</t>
  </si>
  <si>
    <t>2.</t>
  </si>
  <si>
    <t xml:space="preserve"> Jednostki oświatowe - gmina Pacanów</t>
  </si>
  <si>
    <t>3.</t>
  </si>
  <si>
    <t xml:space="preserve"> Jednostki oświatowe - gmina Wiślica</t>
  </si>
  <si>
    <t>4.</t>
  </si>
  <si>
    <t xml:space="preserve"> Jednostki oświatowe - gmina Nowy Korczyn</t>
  </si>
  <si>
    <t>5.</t>
  </si>
  <si>
    <t xml:space="preserve"> Jednostki oświatowe - gmina Stopnica</t>
  </si>
  <si>
    <t>6.</t>
  </si>
  <si>
    <t xml:space="preserve"> Jednostki oświatowe - gmina Solec Zdrój</t>
  </si>
  <si>
    <t>7.</t>
  </si>
  <si>
    <t xml:space="preserve"> Jednostki oświatowe - gminaTuczępy</t>
  </si>
  <si>
    <t>8.</t>
  </si>
  <si>
    <t xml:space="preserve"> Jednostki oświatowe - gmina Gnojno</t>
  </si>
  <si>
    <t>Al.Mickiewicza 23, 28-100 Busko-Zdrój</t>
  </si>
  <si>
    <t>hydranty wraz z prądownicami 9 szt.,                                 gaśnice proszkowe 17 szt.  dozór całodobowy pracowniczy, kraty w oknach, monitoring wizyjny</t>
  </si>
  <si>
    <t>Al.Mickiewicza 27, 28-100 Busko-Zdrój</t>
  </si>
  <si>
    <t>hydranty wraz z prądownicami 8 szt.,                                 gaśnice proszkowe 11 szt.  dozór całodobowy pracowniczy, kraty w oknach, monitoring wizyjny</t>
  </si>
  <si>
    <t>Ul.Kusocinskiego 3a, 28-100 Busko- Zdrój</t>
  </si>
  <si>
    <t>dozór pracowniczy- część doby, gaśnice proszkowe 10 hydranty 5 szt., kamery               (7 szt.) rejestrujące wejście do budynku, korytarze</t>
  </si>
  <si>
    <t>ul.Mickiewicza 27, 28-100 Busko-Zdrój</t>
  </si>
  <si>
    <t>p/kradzieżowe-alarm</t>
  </si>
  <si>
    <t>al. Mickiewicza 6</t>
  </si>
  <si>
    <t xml:space="preserve">gaśnice szt. 14, hydranty -szt. 6 kraty na oknach, dozór pracowniczy całodobowy, monitoring, agencja ochrony </t>
  </si>
  <si>
    <t xml:space="preserve">ul. 1-go Maja 9 </t>
  </si>
  <si>
    <t>gaśnice szt.4 hydranty- szt.3, dozór pracowniczy całodobowy</t>
  </si>
  <si>
    <t xml:space="preserve">PLACÓWKA OPIEKUŃCZO WYCHOWAWCZA W WINIARACH </t>
  </si>
  <si>
    <t xml:space="preserve">hydranty , klapy oddymiające , gaśnice, kraty,  dozór pracowniczy. </t>
  </si>
  <si>
    <t>6 gaśnic proszkowych 4-12 kg, hydranty, kraty na oknach magazynu i piwnic, rolety antywłamaniowe na oknach sekretariatu        i w salach wykładowych, dozór pracowniczy przez część doby, 2 sejfy</t>
  </si>
  <si>
    <t>monitoring wizyjny</t>
  </si>
  <si>
    <t>gaśnice proszkowe Typ GP-6X ABC</t>
  </si>
  <si>
    <t>gaśnice śniegowe Typ 6X BCE</t>
  </si>
  <si>
    <t>hydranty wewnętrzne</t>
  </si>
  <si>
    <t>hydranty zewnętrzne</t>
  </si>
  <si>
    <t>system oddymiania klatki schodowej</t>
  </si>
  <si>
    <t>całodobowy dozór pracowniczy</t>
  </si>
  <si>
    <t>zamki wewnętrzne typu Gerda</t>
  </si>
  <si>
    <t>budynek administracji dzierżawimy</t>
  </si>
  <si>
    <t>alarm</t>
  </si>
  <si>
    <t>biblioteka dzierżawimy</t>
  </si>
  <si>
    <t>ul. Różana 2, 28-100 Busko-Zdrój</t>
  </si>
  <si>
    <t>gaśnice  7szt</t>
  </si>
  <si>
    <t>hydranty 2szt</t>
  </si>
  <si>
    <t>czujniki dymu,czujniki ruchu</t>
  </si>
  <si>
    <t>rolety antywłamaniowe</t>
  </si>
  <si>
    <t>alarm + monitoring wizyjny</t>
  </si>
  <si>
    <t>dozór agencji ochrony całodobowy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</si>
</sst>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&quot; zł&quot;_-;\-* #,##0.00&quot; zł&quot;_-;_-* \-??&quot; zł&quot;_-;_-@_-"/>
    <numFmt numFmtId="166" formatCode="_-* #,##0.00&quot; zł&quot;_-;\-* #,##0.00&quot; zł&quot;_-;_-* \-??&quot; zł&quot;_-;_-@_-"/>
    <numFmt numFmtId="167" formatCode="@"/>
    <numFmt numFmtId="168" formatCode="#,##0.00&quot; zł&quot;"/>
    <numFmt numFmtId="169" formatCode="#,##0.00"/>
    <numFmt numFmtId="170" formatCode="_-* #,##0.00\ _z_ł_-;\-* #,##0.00\ _z_ł_-;_-* \-??\ _z_ł_-;_-@_-"/>
    <numFmt numFmtId="171" formatCode="0.00"/>
    <numFmt numFmtId="172" formatCode="#,##0.00&quot; zł&quot;;[RED]\-#,##0.00&quot; zł&quot;"/>
    <numFmt numFmtId="173" formatCode="#,##0.00\ _z_ł"/>
    <numFmt numFmtId="174" formatCode="D/MM/YYYY"/>
    <numFmt numFmtId="175" formatCode="#,##0"/>
    <numFmt numFmtId="176" formatCode="\ #,##0.00&quot; zł &quot;;\-#,##0.00&quot; zł &quot;;&quot; -&quot;#&quot; zł &quot;;@\ "/>
    <numFmt numFmtId="177" formatCode="#,##0.00\ [$zł-415];[RED]\-#,##0.00\ [$zł-415]"/>
    <numFmt numFmtId="178" formatCode="#,##0.00&quot; zł&quot;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Czcionka tekstu podstawowego"/>
      <family val="0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zcionka tekstu podstawowego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u val="single"/>
      <sz val="10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9"/>
      <name val="Arial"/>
      <family val="2"/>
    </font>
    <font>
      <sz val="9"/>
      <color indexed="8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35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left" vertical="center" wrapText="1"/>
    </xf>
    <xf numFmtId="164" fontId="0" fillId="3" borderId="1" xfId="0" applyFont="1" applyFill="1" applyBorder="1" applyAlignment="1">
      <alignment horizontal="center" vertical="center" wrapText="1"/>
    </xf>
    <xf numFmtId="168" fontId="0" fillId="3" borderId="1" xfId="0" applyNumberFormat="1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 wrapText="1"/>
    </xf>
    <xf numFmtId="164" fontId="19" fillId="0" borderId="1" xfId="0" applyFont="1" applyFill="1" applyBorder="1" applyAlignment="1">
      <alignment horizontal="center" vertical="center" wrapText="1"/>
    </xf>
    <xf numFmtId="168" fontId="18" fillId="0" borderId="2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20" fillId="3" borderId="1" xfId="0" applyFont="1" applyFill="1" applyBorder="1" applyAlignment="1">
      <alignment horizontal="left" vertical="center" wrapText="1"/>
    </xf>
    <xf numFmtId="164" fontId="20" fillId="3" borderId="5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8" fontId="21" fillId="0" borderId="2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left" vertical="center" wrapText="1"/>
    </xf>
    <xf numFmtId="164" fontId="3" fillId="3" borderId="6" xfId="0" applyFont="1" applyFill="1" applyBorder="1" applyAlignment="1">
      <alignment horizontal="left" vertical="center" wrapText="1"/>
    </xf>
    <xf numFmtId="164" fontId="21" fillId="0" borderId="1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8" fontId="10" fillId="0" borderId="4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/>
    </xf>
    <xf numFmtId="168" fontId="21" fillId="2" borderId="7" xfId="0" applyNumberFormat="1" applyFont="1" applyFill="1" applyBorder="1" applyAlignment="1">
      <alignment horizontal="right" vertical="center" wrapText="1"/>
    </xf>
    <xf numFmtId="168" fontId="22" fillId="0" borderId="0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164" fontId="10" fillId="3" borderId="3" xfId="0" applyFont="1" applyFill="1" applyBorder="1" applyAlignment="1">
      <alignment horizontal="left" vertical="center" wrapText="1"/>
    </xf>
    <xf numFmtId="164" fontId="10" fillId="3" borderId="6" xfId="0" applyFont="1" applyFill="1" applyBorder="1" applyAlignment="1">
      <alignment horizontal="left" vertical="center" wrapText="1"/>
    </xf>
    <xf numFmtId="164" fontId="21" fillId="3" borderId="1" xfId="0" applyFont="1" applyFill="1" applyBorder="1" applyAlignment="1">
      <alignment horizontal="center" vertical="center"/>
    </xf>
    <xf numFmtId="164" fontId="21" fillId="0" borderId="0" xfId="0" applyFont="1" applyAlignment="1">
      <alignment/>
    </xf>
    <xf numFmtId="169" fontId="24" fillId="0" borderId="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4" fontId="26" fillId="0" borderId="0" xfId="0" applyFont="1" applyAlignment="1">
      <alignment/>
    </xf>
    <xf numFmtId="164" fontId="24" fillId="0" borderId="1" xfId="0" applyFont="1" applyFill="1" applyBorder="1" applyAlignment="1">
      <alignment horizontal="center" vertical="center" wrapText="1"/>
    </xf>
    <xf numFmtId="171" fontId="21" fillId="0" borderId="1" xfId="0" applyNumberFormat="1" applyFont="1" applyFill="1" applyBorder="1" applyAlignment="1">
      <alignment horizontal="center" vertical="center"/>
    </xf>
    <xf numFmtId="164" fontId="21" fillId="0" borderId="2" xfId="0" applyFont="1" applyFill="1" applyBorder="1" applyAlignment="1">
      <alignment horizontal="center" vertical="center" wrapText="1"/>
    </xf>
    <xf numFmtId="165" fontId="0" fillId="0" borderId="1" xfId="27" applyFill="1" applyBorder="1" applyAlignment="1" applyProtection="1">
      <alignment horizontal="center" vertical="center" wrapText="1"/>
      <protection/>
    </xf>
    <xf numFmtId="165" fontId="0" fillId="0" borderId="5" xfId="27" applyFill="1" applyBorder="1" applyAlignment="1" applyProtection="1">
      <alignment horizontal="center" vertical="center" wrapText="1"/>
      <protection/>
    </xf>
    <xf numFmtId="164" fontId="21" fillId="0" borderId="8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165" fontId="0" fillId="0" borderId="2" xfId="27" applyFill="1" applyBorder="1" applyAlignment="1" applyProtection="1">
      <alignment horizontal="center" vertical="center" wrapText="1"/>
      <protection/>
    </xf>
    <xf numFmtId="164" fontId="3" fillId="3" borderId="1" xfId="0" applyFont="1" applyFill="1" applyBorder="1" applyAlignment="1">
      <alignment horizontal="left" vertical="center" wrapText="1"/>
    </xf>
    <xf numFmtId="164" fontId="3" fillId="3" borderId="5" xfId="0" applyFont="1" applyFill="1" applyBorder="1" applyAlignment="1">
      <alignment horizontal="left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 wrapText="1"/>
    </xf>
    <xf numFmtId="165" fontId="0" fillId="0" borderId="9" xfId="17" applyFont="1" applyFill="1" applyBorder="1" applyAlignment="1" applyProtection="1">
      <alignment vertical="center" wrapText="1"/>
      <protection/>
    </xf>
    <xf numFmtId="169" fontId="10" fillId="0" borderId="8" xfId="0" applyNumberFormat="1" applyFont="1" applyFill="1" applyBorder="1" applyAlignment="1">
      <alignment horizontal="center" vertical="center" wrapText="1"/>
    </xf>
    <xf numFmtId="169" fontId="7" fillId="0" borderId="8" xfId="0" applyNumberFormat="1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8" fontId="10" fillId="0" borderId="8" xfId="0" applyNumberFormat="1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/>
    </xf>
    <xf numFmtId="164" fontId="0" fillId="0" borderId="1" xfId="24" applyFont="1" applyFill="1" applyBorder="1" applyAlignment="1">
      <alignment vertical="center" wrapText="1"/>
      <protection/>
    </xf>
    <xf numFmtId="165" fontId="0" fillId="0" borderId="2" xfId="17" applyFont="1" applyFill="1" applyBorder="1" applyAlignment="1" applyProtection="1">
      <alignment horizontal="center" vertical="center" wrapText="1"/>
      <protection/>
    </xf>
    <xf numFmtId="164" fontId="7" fillId="0" borderId="1" xfId="24" applyFont="1" applyFill="1" applyBorder="1" applyAlignment="1">
      <alignment vertical="center" wrapText="1"/>
      <protection/>
    </xf>
    <xf numFmtId="168" fontId="10" fillId="2" borderId="0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right"/>
    </xf>
    <xf numFmtId="164" fontId="3" fillId="4" borderId="10" xfId="0" applyFont="1" applyFill="1" applyBorder="1" applyAlignment="1">
      <alignment horizontal="right"/>
    </xf>
    <xf numFmtId="168" fontId="3" fillId="4" borderId="11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12" xfId="0" applyFont="1" applyFill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right"/>
    </xf>
    <xf numFmtId="164" fontId="4" fillId="4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8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Font="1" applyFill="1" applyBorder="1" applyAlignment="1">
      <alignment vertical="center"/>
    </xf>
    <xf numFmtId="168" fontId="0" fillId="0" borderId="1" xfId="0" applyNumberFormat="1" applyFont="1" applyFill="1" applyBorder="1" applyAlignment="1">
      <alignment horizontal="right" vertical="center"/>
    </xf>
    <xf numFmtId="164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168" fontId="0" fillId="0" borderId="8" xfId="0" applyNumberFormat="1" applyFont="1" applyFill="1" applyBorder="1" applyAlignment="1">
      <alignment horizontal="right" vertical="center"/>
    </xf>
    <xf numFmtId="164" fontId="3" fillId="0" borderId="0" xfId="0" applyFont="1" applyFill="1" applyAlignment="1">
      <alignment/>
    </xf>
    <xf numFmtId="168" fontId="0" fillId="0" borderId="9" xfId="0" applyNumberFormat="1" applyFont="1" applyFill="1" applyBorder="1" applyAlignment="1">
      <alignment horizontal="right" vertical="center"/>
    </xf>
    <xf numFmtId="164" fontId="0" fillId="0" borderId="1" xfId="0" applyFont="1" applyFill="1" applyBorder="1" applyAlignment="1">
      <alignment horizontal="left" vertical="center"/>
    </xf>
    <xf numFmtId="168" fontId="0" fillId="0" borderId="2" xfId="17" applyNumberFormat="1" applyFont="1" applyFill="1" applyBorder="1" applyAlignment="1" applyProtection="1">
      <alignment horizontal="right" vertical="center" wrapText="1"/>
      <protection/>
    </xf>
    <xf numFmtId="164" fontId="3" fillId="0" borderId="1" xfId="0" applyFont="1" applyFill="1" applyBorder="1" applyAlignment="1">
      <alignment vertical="center" wrapText="1"/>
    </xf>
    <xf numFmtId="168" fontId="3" fillId="0" borderId="4" xfId="0" applyNumberFormat="1" applyFont="1" applyFill="1" applyBorder="1" applyAlignment="1">
      <alignment vertical="center" wrapText="1"/>
    </xf>
    <xf numFmtId="164" fontId="10" fillId="4" borderId="1" xfId="0" applyFont="1" applyFill="1" applyBorder="1" applyAlignment="1">
      <alignment horizontal="left" vertical="center" wrapText="1"/>
    </xf>
    <xf numFmtId="164" fontId="21" fillId="0" borderId="8" xfId="24" applyFont="1" applyFill="1" applyBorder="1" applyAlignment="1">
      <alignment horizontal="center" vertical="center" wrapText="1"/>
      <protection/>
    </xf>
    <xf numFmtId="164" fontId="21" fillId="0" borderId="8" xfId="24" applyFont="1" applyFill="1" applyBorder="1" applyAlignment="1">
      <alignment/>
      <protection/>
    </xf>
    <xf numFmtId="164" fontId="21" fillId="0" borderId="8" xfId="24" applyFont="1" applyFill="1" applyBorder="1" applyAlignment="1">
      <alignment horizontal="center"/>
      <protection/>
    </xf>
    <xf numFmtId="168" fontId="21" fillId="0" borderId="8" xfId="24" applyNumberFormat="1" applyFont="1" applyFill="1" applyBorder="1" applyAlignment="1">
      <alignment horizontal="right"/>
      <protection/>
    </xf>
    <xf numFmtId="164" fontId="21" fillId="0" borderId="0" xfId="0" applyFont="1" applyFill="1" applyAlignment="1">
      <alignment/>
    </xf>
    <xf numFmtId="164" fontId="21" fillId="0" borderId="1" xfId="24" applyFont="1" applyFill="1" applyBorder="1" applyAlignment="1">
      <alignment/>
      <protection/>
    </xf>
    <xf numFmtId="164" fontId="21" fillId="0" borderId="1" xfId="24" applyFont="1" applyFill="1" applyBorder="1" applyAlignment="1">
      <alignment horizontal="center"/>
      <protection/>
    </xf>
    <xf numFmtId="168" fontId="21" fillId="0" borderId="1" xfId="24" applyNumberFormat="1" applyFont="1" applyFill="1" applyBorder="1" applyAlignment="1">
      <alignment horizontal="right"/>
      <protection/>
    </xf>
    <xf numFmtId="164" fontId="0" fillId="0" borderId="6" xfId="0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right" vertical="center" wrapText="1"/>
    </xf>
    <xf numFmtId="164" fontId="10" fillId="4" borderId="8" xfId="0" applyFont="1" applyFill="1" applyBorder="1" applyAlignment="1">
      <alignment horizontal="left" vertical="center" wrapText="1"/>
    </xf>
    <xf numFmtId="164" fontId="0" fillId="0" borderId="1" xfId="24" applyFont="1" applyFill="1" applyBorder="1" applyAlignment="1">
      <alignment horizontal="center" vertical="center" wrapText="1"/>
      <protection/>
    </xf>
    <xf numFmtId="164" fontId="0" fillId="0" borderId="1" xfId="24" applyFont="1" applyFill="1" applyBorder="1" applyAlignment="1">
      <alignment horizontal="left" vertical="center" wrapText="1"/>
      <protection/>
    </xf>
    <xf numFmtId="168" fontId="0" fillId="0" borderId="1" xfId="32" applyNumberFormat="1" applyFont="1" applyFill="1" applyBorder="1" applyAlignment="1" applyProtection="1">
      <alignment horizontal="right" vertical="center" wrapText="1"/>
      <protection/>
    </xf>
    <xf numFmtId="164" fontId="21" fillId="0" borderId="1" xfId="24" applyFont="1" applyFill="1" applyBorder="1" applyAlignment="1">
      <alignment horizontal="left" vertical="center" wrapText="1"/>
      <protection/>
    </xf>
    <xf numFmtId="164" fontId="31" fillId="3" borderId="1" xfId="24" applyFont="1" applyFill="1" applyBorder="1" applyAlignment="1">
      <alignment horizontal="left" vertical="center"/>
      <protection/>
    </xf>
    <xf numFmtId="164" fontId="32" fillId="0" borderId="13" xfId="24" applyFont="1" applyFill="1" applyBorder="1" applyAlignment="1">
      <alignment horizontal="center" vertical="center" wrapText="1"/>
      <protection/>
    </xf>
    <xf numFmtId="164" fontId="32" fillId="0" borderId="14" xfId="24" applyFont="1" applyFill="1" applyBorder="1" applyAlignment="1">
      <alignment vertical="center" wrapText="1"/>
      <protection/>
    </xf>
    <xf numFmtId="164" fontId="3" fillId="0" borderId="15" xfId="24" applyFont="1" applyFill="1" applyBorder="1" applyAlignment="1">
      <alignment horizontal="center" vertical="center" wrapText="1"/>
      <protection/>
    </xf>
    <xf numFmtId="164" fontId="3" fillId="0" borderId="2" xfId="24" applyFont="1" applyFill="1" applyBorder="1" applyAlignment="1">
      <alignment horizontal="center" vertical="center" wrapText="1"/>
      <protection/>
    </xf>
    <xf numFmtId="168" fontId="3" fillId="0" borderId="16" xfId="24" applyNumberFormat="1" applyFont="1" applyFill="1" applyBorder="1" applyAlignment="1">
      <alignment horizontal="center" vertical="center" wrapText="1"/>
      <protection/>
    </xf>
    <xf numFmtId="164" fontId="32" fillId="0" borderId="0" xfId="24" applyFont="1" applyFill="1" applyBorder="1" applyAlignment="1">
      <alignment vertical="center" wrapText="1"/>
      <protection/>
    </xf>
    <xf numFmtId="168" fontId="0" fillId="0" borderId="1" xfId="24" applyNumberFormat="1" applyFont="1" applyFill="1" applyBorder="1" applyAlignment="1">
      <alignment horizontal="center" vertical="center" wrapText="1"/>
      <protection/>
    </xf>
    <xf numFmtId="164" fontId="34" fillId="0" borderId="1" xfId="24" applyFont="1" applyFill="1" applyBorder="1" applyAlignment="1">
      <alignment horizontal="left" vertical="center" wrapText="1"/>
      <protection/>
    </xf>
    <xf numFmtId="168" fontId="0" fillId="0" borderId="2" xfId="24" applyNumberFormat="1" applyFont="1" applyFill="1" applyBorder="1" applyAlignment="1">
      <alignment horizontal="center" vertical="center" wrapText="1"/>
      <protection/>
    </xf>
    <xf numFmtId="164" fontId="3" fillId="0" borderId="1" xfId="24" applyFont="1" applyFill="1" applyBorder="1" applyAlignment="1">
      <alignment horizontal="left" vertical="center" wrapText="1"/>
      <protection/>
    </xf>
    <xf numFmtId="164" fontId="0" fillId="0" borderId="3" xfId="24" applyFont="1" applyFill="1" applyBorder="1" applyAlignment="1">
      <alignment horizontal="center" vertical="center" wrapText="1"/>
      <protection/>
    </xf>
    <xf numFmtId="168" fontId="3" fillId="0" borderId="4" xfId="24" applyNumberFormat="1" applyFont="1" applyFill="1" applyBorder="1" applyAlignment="1">
      <alignment horizontal="center" vertical="center"/>
      <protection/>
    </xf>
    <xf numFmtId="164" fontId="0" fillId="0" borderId="8" xfId="0" applyFont="1" applyFill="1" applyBorder="1" applyAlignment="1">
      <alignment vertical="center" wrapText="1"/>
    </xf>
    <xf numFmtId="168" fontId="0" fillId="0" borderId="8" xfId="0" applyNumberFormat="1" applyFont="1" applyFill="1" applyBorder="1" applyAlignment="1">
      <alignment vertical="center" wrapText="1"/>
    </xf>
    <xf numFmtId="168" fontId="0" fillId="0" borderId="1" xfId="0" applyNumberFormat="1" applyFont="1" applyFill="1" applyBorder="1" applyAlignment="1">
      <alignment vertical="center" wrapText="1"/>
    </xf>
    <xf numFmtId="164" fontId="21" fillId="0" borderId="1" xfId="0" applyFont="1" applyFill="1" applyBorder="1" applyAlignment="1">
      <alignment vertical="center" wrapText="1"/>
    </xf>
    <xf numFmtId="168" fontId="21" fillId="0" borderId="1" xfId="0" applyNumberFormat="1" applyFont="1" applyFill="1" applyBorder="1" applyAlignment="1">
      <alignment vertical="center" wrapText="1"/>
    </xf>
    <xf numFmtId="168" fontId="0" fillId="0" borderId="2" xfId="0" applyNumberFormat="1" applyFont="1" applyFill="1" applyBorder="1" applyAlignment="1">
      <alignment vertical="center" wrapText="1"/>
    </xf>
    <xf numFmtId="168" fontId="0" fillId="0" borderId="9" xfId="0" applyNumberFormat="1" applyFont="1" applyFill="1" applyBorder="1" applyAlignment="1">
      <alignment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8" fontId="3" fillId="0" borderId="4" xfId="0" applyNumberFormat="1" applyFont="1" applyBorder="1" applyAlignment="1">
      <alignment horizontal="right" vertical="center" wrapText="1"/>
    </xf>
    <xf numFmtId="164" fontId="0" fillId="2" borderId="1" xfId="0" applyFont="1" applyFill="1" applyBorder="1" applyAlignment="1">
      <alignment vertical="center" wrapText="1"/>
    </xf>
    <xf numFmtId="168" fontId="0" fillId="2" borderId="1" xfId="0" applyNumberFormat="1" applyFont="1" applyFill="1" applyBorder="1" applyAlignment="1">
      <alignment vertical="center" wrapText="1"/>
    </xf>
    <xf numFmtId="168" fontId="0" fillId="2" borderId="2" xfId="0" applyNumberFormat="1" applyFont="1" applyFill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vertical="center"/>
    </xf>
    <xf numFmtId="167" fontId="0" fillId="0" borderId="1" xfId="0" applyNumberFormat="1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right" vertical="center" wrapText="1"/>
    </xf>
    <xf numFmtId="164" fontId="10" fillId="3" borderId="2" xfId="0" applyFont="1" applyFill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4" fontId="0" fillId="0" borderId="7" xfId="0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vertical="center" wrapText="1"/>
    </xf>
    <xf numFmtId="168" fontId="0" fillId="0" borderId="1" xfId="17" applyNumberFormat="1" applyFont="1" applyFill="1" applyBorder="1" applyAlignment="1" applyProtection="1">
      <alignment horizontal="right" vertical="center" wrapText="1"/>
      <protection/>
    </xf>
    <xf numFmtId="164" fontId="32" fillId="0" borderId="1" xfId="24" applyFont="1" applyFill="1" applyBorder="1" applyAlignment="1">
      <alignment horizontal="center" vertical="center" wrapText="1"/>
      <protection/>
    </xf>
    <xf numFmtId="168" fontId="3" fillId="0" borderId="2" xfId="24" applyNumberFormat="1" applyFont="1" applyFill="1" applyBorder="1" applyAlignment="1">
      <alignment horizontal="center" vertical="center" wrapText="1"/>
      <protection/>
    </xf>
    <xf numFmtId="168" fontId="3" fillId="0" borderId="4" xfId="24" applyNumberFormat="1" applyFont="1" applyFill="1" applyBorder="1" applyAlignment="1">
      <alignment horizontal="center" vertical="center" wrapText="1"/>
      <protection/>
    </xf>
    <xf numFmtId="164" fontId="21" fillId="2" borderId="1" xfId="0" applyFont="1" applyFill="1" applyBorder="1" applyAlignment="1">
      <alignment vertical="center" wrapText="1"/>
    </xf>
    <xf numFmtId="164" fontId="21" fillId="2" borderId="1" xfId="0" applyFont="1" applyFill="1" applyBorder="1" applyAlignment="1">
      <alignment horizontal="center" vertical="center" wrapText="1"/>
    </xf>
    <xf numFmtId="168" fontId="21" fillId="2" borderId="2" xfId="0" applyNumberFormat="1" applyFont="1" applyFill="1" applyBorder="1" applyAlignment="1">
      <alignment vertical="center" wrapText="1"/>
    </xf>
    <xf numFmtId="168" fontId="0" fillId="0" borderId="8" xfId="0" applyNumberFormat="1" applyFont="1" applyFill="1" applyBorder="1" applyAlignment="1">
      <alignment vertical="center"/>
    </xf>
    <xf numFmtId="164" fontId="0" fillId="0" borderId="5" xfId="0" applyFont="1" applyFill="1" applyBorder="1" applyAlignment="1">
      <alignment vertical="center"/>
    </xf>
    <xf numFmtId="164" fontId="0" fillId="0" borderId="5" xfId="0" applyFont="1" applyFill="1" applyBorder="1" applyAlignment="1">
      <alignment horizontal="left" vertical="center"/>
    </xf>
    <xf numFmtId="164" fontId="21" fillId="0" borderId="1" xfId="0" applyFont="1" applyBorder="1" applyAlignment="1">
      <alignment horizontal="center" vertical="center" wrapText="1"/>
    </xf>
    <xf numFmtId="168" fontId="21" fillId="0" borderId="2" xfId="0" applyNumberFormat="1" applyFont="1" applyFill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right" vertical="center" wrapText="1"/>
    </xf>
    <xf numFmtId="168" fontId="0" fillId="0" borderId="2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right" vertical="center" wrapText="1"/>
    </xf>
    <xf numFmtId="164" fontId="3" fillId="4" borderId="1" xfId="0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right" vertical="center" wrapText="1"/>
    </xf>
    <xf numFmtId="168" fontId="0" fillId="0" borderId="0" xfId="0" applyNumberFormat="1" applyAlignment="1">
      <alignment/>
    </xf>
    <xf numFmtId="168" fontId="36" fillId="0" borderId="0" xfId="0" applyNumberFormat="1" applyFont="1" applyAlignment="1">
      <alignment horizontal="right"/>
    </xf>
    <xf numFmtId="164" fontId="36" fillId="0" borderId="0" xfId="0" applyFont="1" applyAlignment="1">
      <alignment/>
    </xf>
    <xf numFmtId="164" fontId="32" fillId="0" borderId="18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8" fontId="21" fillId="0" borderId="1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8" fontId="21" fillId="0" borderId="2" xfId="0" applyNumberFormat="1" applyFont="1" applyFill="1" applyBorder="1" applyAlignment="1">
      <alignment horizontal="center" vertical="center"/>
    </xf>
    <xf numFmtId="168" fontId="21" fillId="0" borderId="0" xfId="0" applyNumberFormat="1" applyFont="1" applyFill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 wrapText="1"/>
    </xf>
    <xf numFmtId="164" fontId="26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164" fontId="21" fillId="0" borderId="9" xfId="0" applyFont="1" applyFill="1" applyBorder="1" applyAlignment="1">
      <alignment horizontal="center" vertical="center" wrapText="1"/>
    </xf>
    <xf numFmtId="168" fontId="21" fillId="0" borderId="8" xfId="0" applyNumberFormat="1" applyFont="1" applyFill="1" applyBorder="1" applyAlignment="1">
      <alignment horizontal="center" vertical="center"/>
    </xf>
    <xf numFmtId="168" fontId="0" fillId="2" borderId="2" xfId="0" applyNumberForma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8" fontId="3" fillId="0" borderId="19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4" fontId="37" fillId="0" borderId="0" xfId="0" applyFont="1" applyFill="1" applyAlignment="1">
      <alignment horizontal="left" vertical="center"/>
    </xf>
    <xf numFmtId="164" fontId="38" fillId="0" borderId="0" xfId="0" applyFont="1" applyFill="1" applyBorder="1" applyAlignment="1">
      <alignment horizontal="right" vertical="center"/>
    </xf>
    <xf numFmtId="164" fontId="3" fillId="0" borderId="7" xfId="0" applyFont="1" applyFill="1" applyBorder="1" applyAlignment="1">
      <alignment horizontal="center" vertical="center"/>
    </xf>
    <xf numFmtId="164" fontId="16" fillId="0" borderId="19" xfId="0" applyFont="1" applyFill="1" applyBorder="1" applyAlignment="1">
      <alignment horizontal="center" vertical="center" wrapText="1"/>
    </xf>
    <xf numFmtId="164" fontId="3" fillId="0" borderId="21" xfId="0" applyFont="1" applyFill="1" applyBorder="1" applyAlignment="1">
      <alignment horizontal="center" vertical="center" wrapText="1"/>
    </xf>
    <xf numFmtId="164" fontId="3" fillId="0" borderId="22" xfId="0" applyFont="1" applyFill="1" applyBorder="1" applyAlignment="1">
      <alignment horizontal="center" vertical="center" wrapText="1"/>
    </xf>
    <xf numFmtId="164" fontId="16" fillId="0" borderId="21" xfId="0" applyFont="1" applyFill="1" applyBorder="1" applyAlignment="1">
      <alignment horizontal="center" vertical="center" wrapText="1"/>
    </xf>
    <xf numFmtId="164" fontId="10" fillId="0" borderId="21" xfId="0" applyFont="1" applyFill="1" applyBorder="1" applyAlignment="1">
      <alignment horizontal="center" vertical="center" wrapText="1"/>
    </xf>
    <xf numFmtId="164" fontId="3" fillId="0" borderId="23" xfId="0" applyFont="1" applyFill="1" applyBorder="1" applyAlignment="1">
      <alignment horizontal="center" vertical="center" wrapText="1"/>
    </xf>
    <xf numFmtId="164" fontId="3" fillId="0" borderId="2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3" fillId="0" borderId="24" xfId="0" applyFont="1" applyFill="1" applyBorder="1" applyAlignment="1">
      <alignment horizontal="center" vertical="center" wrapText="1"/>
    </xf>
    <xf numFmtId="164" fontId="3" fillId="0" borderId="25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left" vertical="center" wrapText="1"/>
    </xf>
    <xf numFmtId="168" fontId="0" fillId="3" borderId="8" xfId="0" applyNumberFormat="1" applyFont="1" applyFill="1" applyBorder="1" applyAlignment="1">
      <alignment horizontal="center" vertical="center"/>
    </xf>
    <xf numFmtId="164" fontId="0" fillId="3" borderId="8" xfId="0" applyFont="1" applyFill="1" applyBorder="1" applyAlignment="1">
      <alignment vertical="center"/>
    </xf>
    <xf numFmtId="165" fontId="21" fillId="2" borderId="8" xfId="17" applyFont="1" applyFill="1" applyBorder="1" applyAlignment="1" applyProtection="1">
      <alignment horizontal="center" vertical="center" wrapText="1"/>
      <protection/>
    </xf>
    <xf numFmtId="164" fontId="10" fillId="0" borderId="8" xfId="0" applyFont="1" applyFill="1" applyBorder="1" applyAlignment="1">
      <alignment horizontal="center" vertical="center" wrapText="1"/>
    </xf>
    <xf numFmtId="164" fontId="39" fillId="0" borderId="1" xfId="0" applyFont="1" applyFill="1" applyBorder="1" applyAlignment="1">
      <alignment horizontal="center" vertical="center"/>
    </xf>
    <xf numFmtId="164" fontId="21" fillId="0" borderId="0" xfId="0" applyFont="1" applyFill="1" applyAlignment="1">
      <alignment vertical="center"/>
    </xf>
    <xf numFmtId="165" fontId="21" fillId="2" borderId="1" xfId="17" applyFont="1" applyFill="1" applyBorder="1" applyAlignment="1" applyProtection="1">
      <alignment horizontal="center" vertical="center" wrapText="1"/>
      <protection/>
    </xf>
    <xf numFmtId="165" fontId="21" fillId="0" borderId="8" xfId="17" applyFont="1" applyFill="1" applyBorder="1" applyAlignment="1" applyProtection="1">
      <alignment horizontal="center" vertical="center" wrapText="1"/>
      <protection/>
    </xf>
    <xf numFmtId="174" fontId="21" fillId="2" borderId="1" xfId="0" applyNumberFormat="1" applyFont="1" applyFill="1" applyBorder="1" applyAlignment="1">
      <alignment horizontal="center" vertical="center" wrapText="1"/>
    </xf>
    <xf numFmtId="17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74" fontId="10" fillId="2" borderId="3" xfId="0" applyNumberFormat="1" applyFont="1" applyFill="1" applyBorder="1" applyAlignment="1">
      <alignment horizontal="center" vertical="center" wrapText="1"/>
    </xf>
    <xf numFmtId="164" fontId="21" fillId="2" borderId="0" xfId="0" applyFont="1" applyFill="1" applyAlignment="1">
      <alignment vertical="center"/>
    </xf>
    <xf numFmtId="164" fontId="0" fillId="3" borderId="1" xfId="0" applyFont="1" applyFill="1" applyBorder="1" applyAlignment="1">
      <alignment vertical="center"/>
    </xf>
    <xf numFmtId="165" fontId="0" fillId="2" borderId="8" xfId="17" applyFont="1" applyFill="1" applyBorder="1" applyAlignment="1" applyProtection="1">
      <alignment horizontal="center" vertical="center" wrapText="1"/>
      <protection/>
    </xf>
    <xf numFmtId="164" fontId="3" fillId="0" borderId="8" xfId="0" applyFont="1" applyFill="1" applyBorder="1" applyAlignment="1">
      <alignment horizontal="center" vertical="center" wrapText="1"/>
    </xf>
    <xf numFmtId="164" fontId="21" fillId="0" borderId="26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21" fillId="2" borderId="8" xfId="0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center" vertical="center" wrapText="1"/>
    </xf>
    <xf numFmtId="164" fontId="39" fillId="2" borderId="1" xfId="0" applyFont="1" applyFill="1" applyBorder="1" applyAlignment="1">
      <alignment horizontal="center" vertical="center"/>
    </xf>
    <xf numFmtId="164" fontId="21" fillId="2" borderId="26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 wrapText="1"/>
    </xf>
    <xf numFmtId="175" fontId="21" fillId="0" borderId="0" xfId="0" applyNumberFormat="1" applyFont="1" applyAlignment="1">
      <alignment horizontal="center"/>
    </xf>
    <xf numFmtId="165" fontId="21" fillId="0" borderId="0" xfId="17" applyFont="1" applyFill="1" applyBorder="1" applyAlignment="1" applyProtection="1">
      <alignment vertical="center"/>
      <protection/>
    </xf>
    <xf numFmtId="164" fontId="26" fillId="3" borderId="1" xfId="0" applyFont="1" applyFill="1" applyBorder="1" applyAlignment="1">
      <alignment vertical="center"/>
    </xf>
    <xf numFmtId="164" fontId="3" fillId="0" borderId="18" xfId="0" applyFont="1" applyBorder="1" applyAlignment="1">
      <alignment/>
    </xf>
    <xf numFmtId="164" fontId="3" fillId="0" borderId="1" xfId="22" applyFont="1" applyFill="1" applyBorder="1" applyAlignment="1">
      <alignment horizontal="center" vertical="center"/>
      <protection/>
    </xf>
    <xf numFmtId="164" fontId="3" fillId="0" borderId="1" xfId="22" applyNumberFormat="1" applyFont="1" applyFill="1" applyBorder="1" applyAlignment="1">
      <alignment horizontal="center" vertical="center" wrapText="1"/>
      <protection/>
    </xf>
    <xf numFmtId="165" fontId="3" fillId="0" borderId="1" xfId="22" applyNumberFormat="1" applyFont="1" applyFill="1" applyBorder="1" applyAlignment="1">
      <alignment horizontal="center" vertical="center" wrapText="1"/>
      <protection/>
    </xf>
    <xf numFmtId="168" fontId="3" fillId="0" borderId="1" xfId="22" applyNumberFormat="1" applyFont="1" applyFill="1" applyBorder="1" applyAlignment="1">
      <alignment horizontal="center" vertical="center" wrapText="1"/>
      <protection/>
    </xf>
    <xf numFmtId="165" fontId="0" fillId="3" borderId="1" xfId="26" applyFont="1" applyFill="1" applyBorder="1" applyAlignment="1" applyProtection="1">
      <alignment horizontal="center" vertical="center"/>
      <protection/>
    </xf>
    <xf numFmtId="165" fontId="0" fillId="3" borderId="1" xfId="26" applyFont="1" applyFill="1" applyBorder="1" applyAlignment="1" applyProtection="1">
      <alignment horizontal="center" vertical="center" wrapText="1"/>
      <protection/>
    </xf>
    <xf numFmtId="168" fontId="0" fillId="3" borderId="8" xfId="26" applyNumberFormat="1" applyFont="1" applyFill="1" applyBorder="1" applyAlignment="1" applyProtection="1">
      <alignment horizontal="center" vertical="center"/>
      <protection/>
    </xf>
    <xf numFmtId="165" fontId="0" fillId="3" borderId="3" xfId="26" applyFont="1" applyFill="1" applyBorder="1" applyAlignment="1" applyProtection="1">
      <alignment horizontal="center" vertical="center"/>
      <protection/>
    </xf>
    <xf numFmtId="164" fontId="0" fillId="0" borderId="8" xfId="22" applyFont="1" applyFill="1" applyBorder="1" applyAlignment="1">
      <alignment horizontal="center" vertical="center" wrapText="1"/>
      <protection/>
    </xf>
    <xf numFmtId="176" fontId="0" fillId="2" borderId="8" xfId="25" applyNumberFormat="1" applyFont="1" applyFill="1" applyBorder="1" applyAlignment="1">
      <alignment horizontal="center" vertical="center" wrapText="1"/>
      <protection/>
    </xf>
    <xf numFmtId="176" fontId="0" fillId="2" borderId="8" xfId="22" applyNumberFormat="1" applyFont="1" applyFill="1" applyBorder="1" applyAlignment="1">
      <alignment horizontal="center" vertical="center" wrapText="1"/>
      <protection/>
    </xf>
    <xf numFmtId="164" fontId="0" fillId="0" borderId="8" xfId="26" applyNumberFormat="1" applyFont="1" applyFill="1" applyBorder="1" applyAlignment="1" applyProtection="1">
      <alignment horizontal="center" vertical="center"/>
      <protection/>
    </xf>
    <xf numFmtId="176" fontId="0" fillId="0" borderId="8" xfId="22" applyNumberFormat="1" applyFont="1" applyFill="1" applyBorder="1" applyAlignment="1">
      <alignment horizontal="center" vertical="center" wrapText="1"/>
      <protection/>
    </xf>
    <xf numFmtId="168" fontId="0" fillId="0" borderId="8" xfId="22" applyNumberFormat="1" applyFont="1" applyFill="1" applyBorder="1" applyAlignment="1">
      <alignment horizontal="center" vertical="center"/>
      <protection/>
    </xf>
    <xf numFmtId="176" fontId="0" fillId="0" borderId="8" xfId="22" applyNumberFormat="1" applyFont="1" applyFill="1" applyBorder="1" applyAlignment="1">
      <alignment horizontal="center" vertical="center"/>
      <protection/>
    </xf>
    <xf numFmtId="164" fontId="0" fillId="0" borderId="3" xfId="22" applyFont="1" applyFill="1" applyBorder="1" applyAlignment="1">
      <alignment horizontal="center" vertical="center"/>
      <protection/>
    </xf>
    <xf numFmtId="165" fontId="0" fillId="0" borderId="1" xfId="22" applyNumberFormat="1" applyFont="1" applyBorder="1" applyAlignment="1">
      <alignment horizontal="center" vertical="center" wrapText="1"/>
      <protection/>
    </xf>
    <xf numFmtId="164" fontId="0" fillId="0" borderId="1" xfId="26" applyNumberFormat="1" applyFont="1" applyFill="1" applyBorder="1" applyAlignment="1" applyProtection="1">
      <alignment horizontal="center" vertical="center"/>
      <protection/>
    </xf>
    <xf numFmtId="165" fontId="0" fillId="0" borderId="1" xfId="26" applyFont="1" applyFill="1" applyBorder="1" applyAlignment="1" applyProtection="1">
      <alignment horizontal="center" vertical="center" wrapText="1"/>
      <protection/>
    </xf>
    <xf numFmtId="168" fontId="0" fillId="0" borderId="2" xfId="26" applyNumberFormat="1" applyFont="1" applyFill="1" applyBorder="1" applyAlignment="1" applyProtection="1">
      <alignment horizontal="center" vertical="center"/>
      <protection/>
    </xf>
    <xf numFmtId="165" fontId="0" fillId="0" borderId="1" xfId="26" applyFont="1" applyFill="1" applyBorder="1" applyAlignment="1" applyProtection="1">
      <alignment horizontal="center" vertical="center"/>
      <protection/>
    </xf>
    <xf numFmtId="164" fontId="3" fillId="0" borderId="3" xfId="22" applyNumberFormat="1" applyFont="1" applyFill="1" applyBorder="1" applyAlignment="1">
      <alignment horizontal="center" vertical="center"/>
      <protection/>
    </xf>
    <xf numFmtId="168" fontId="3" fillId="0" borderId="4" xfId="22" applyNumberFormat="1" applyFont="1" applyFill="1" applyBorder="1" applyAlignment="1">
      <alignment horizontal="center" vertical="center"/>
      <protection/>
    </xf>
    <xf numFmtId="165" fontId="3" fillId="0" borderId="0" xfId="22" applyNumberFormat="1" applyFont="1" applyFill="1" applyBorder="1" applyAlignment="1">
      <alignment vertical="center"/>
      <protection/>
    </xf>
    <xf numFmtId="165" fontId="0" fillId="3" borderId="2" xfId="26" applyFont="1" applyFill="1" applyBorder="1" applyAlignment="1" applyProtection="1">
      <alignment horizontal="center" vertical="center"/>
      <protection/>
    </xf>
    <xf numFmtId="165" fontId="0" fillId="3" borderId="2" xfId="26" applyFont="1" applyFill="1" applyBorder="1" applyAlignment="1" applyProtection="1">
      <alignment horizontal="center" vertical="center" wrapText="1"/>
      <protection/>
    </xf>
    <xf numFmtId="168" fontId="0" fillId="3" borderId="9" xfId="26" applyNumberFormat="1" applyFont="1" applyFill="1" applyBorder="1" applyAlignment="1" applyProtection="1">
      <alignment horizontal="center" vertical="center"/>
      <protection/>
    </xf>
    <xf numFmtId="165" fontId="0" fillId="3" borderId="7" xfId="26" applyFont="1" applyFill="1" applyBorder="1" applyAlignment="1" applyProtection="1">
      <alignment horizontal="center" vertical="center"/>
      <protection/>
    </xf>
    <xf numFmtId="164" fontId="0" fillId="0" borderId="1" xfId="22" applyFont="1" applyFill="1" applyBorder="1" applyAlignment="1">
      <alignment horizontal="center" vertical="center" wrapText="1"/>
      <protection/>
    </xf>
    <xf numFmtId="167" fontId="21" fillId="0" borderId="1" xfId="25" applyNumberFormat="1" applyFont="1" applyFill="1" applyBorder="1" applyAlignment="1">
      <alignment horizontal="center" vertical="center" wrapText="1"/>
      <protection/>
    </xf>
    <xf numFmtId="165" fontId="0" fillId="0" borderId="1" xfId="22" applyNumberFormat="1" applyFont="1" applyFill="1" applyBorder="1" applyAlignment="1">
      <alignment horizontal="center" vertical="center" wrapText="1"/>
      <protection/>
    </xf>
    <xf numFmtId="167" fontId="0" fillId="0" borderId="1" xfId="29" applyNumberFormat="1" applyFont="1" applyFill="1" applyBorder="1" applyAlignment="1" applyProtection="1">
      <alignment horizontal="center" vertical="center"/>
      <protection/>
    </xf>
    <xf numFmtId="165" fontId="0" fillId="0" borderId="1" xfId="29" applyFont="1" applyFill="1" applyBorder="1" applyAlignment="1" applyProtection="1">
      <alignment horizontal="center" vertical="center" wrapText="1"/>
      <protection/>
    </xf>
    <xf numFmtId="165" fontId="0" fillId="0" borderId="1" xfId="17" applyFont="1" applyFill="1" applyBorder="1" applyAlignment="1" applyProtection="1">
      <alignment horizontal="right" vertical="center"/>
      <protection/>
    </xf>
    <xf numFmtId="165" fontId="6" fillId="0" borderId="1" xfId="22" applyNumberFormat="1" applyFont="1" applyFill="1" applyBorder="1" applyAlignment="1">
      <alignment horizontal="center" vertical="center" wrapText="1"/>
      <protection/>
    </xf>
    <xf numFmtId="164" fontId="0" fillId="0" borderId="1" xfId="22" applyFont="1" applyFill="1" applyBorder="1" applyAlignment="1">
      <alignment horizontal="center" vertical="center"/>
      <protection/>
    </xf>
    <xf numFmtId="164" fontId="0" fillId="0" borderId="1" xfId="22" applyNumberFormat="1" applyFont="1" applyFill="1" applyBorder="1" applyAlignment="1">
      <alignment horizontal="center" vertical="center" wrapText="1"/>
      <protection/>
    </xf>
    <xf numFmtId="164" fontId="0" fillId="0" borderId="1" xfId="24" applyFont="1" applyBorder="1" applyAlignment="1">
      <alignment horizontal="center"/>
      <protection/>
    </xf>
    <xf numFmtId="165" fontId="0" fillId="0" borderId="1" xfId="29" applyFont="1" applyFill="1" applyBorder="1" applyAlignment="1" applyProtection="1">
      <alignment vertical="center" wrapText="1"/>
      <protection/>
    </xf>
    <xf numFmtId="165" fontId="0" fillId="0" borderId="2" xfId="17" applyFont="1" applyFill="1" applyBorder="1" applyAlignment="1" applyProtection="1">
      <alignment horizontal="right" vertical="center"/>
      <protection/>
    </xf>
    <xf numFmtId="164" fontId="3" fillId="0" borderId="26" xfId="22" applyNumberFormat="1" applyFont="1" applyFill="1" applyBorder="1" applyAlignment="1">
      <alignment horizontal="center" vertical="center"/>
      <protection/>
    </xf>
    <xf numFmtId="168" fontId="0" fillId="0" borderId="0" xfId="0" applyNumberFormat="1" applyFont="1" applyAlignment="1">
      <alignment horizontal="center" wrapText="1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 wrapText="1"/>
    </xf>
    <xf numFmtId="164" fontId="3" fillId="0" borderId="0" xfId="0" applyFont="1" applyAlignment="1">
      <alignment horizontal="right" wrapText="1"/>
    </xf>
    <xf numFmtId="164" fontId="3" fillId="0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left" vertical="center" wrapText="1"/>
    </xf>
    <xf numFmtId="164" fontId="21" fillId="0" borderId="27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right" vertical="center" wrapText="1"/>
    </xf>
    <xf numFmtId="164" fontId="21" fillId="0" borderId="1" xfId="0" applyFont="1" applyFill="1" applyBorder="1" applyAlignment="1">
      <alignment horizontal="left" vertical="center" wrapText="1"/>
    </xf>
    <xf numFmtId="165" fontId="21" fillId="0" borderId="1" xfId="27" applyFont="1" applyFill="1" applyBorder="1" applyAlignment="1" applyProtection="1">
      <alignment horizontal="right" vertical="center" wrapText="1"/>
      <protection/>
    </xf>
    <xf numFmtId="171" fontId="21" fillId="0" borderId="3" xfId="0" applyNumberFormat="1" applyFont="1" applyFill="1" applyBorder="1" applyAlignment="1">
      <alignment vertical="center" wrapText="1"/>
    </xf>
    <xf numFmtId="165" fontId="21" fillId="0" borderId="2" xfId="27" applyFont="1" applyFill="1" applyBorder="1" applyAlignment="1" applyProtection="1">
      <alignment horizontal="right" vertical="center" wrapText="1"/>
      <protection/>
    </xf>
    <xf numFmtId="164" fontId="10" fillId="5" borderId="2" xfId="0" applyFont="1" applyFill="1" applyBorder="1" applyAlignment="1">
      <alignment horizontal="left" vertical="center" wrapText="1"/>
    </xf>
    <xf numFmtId="177" fontId="21" fillId="2" borderId="1" xfId="0" applyNumberFormat="1" applyFont="1" applyFill="1" applyBorder="1" applyAlignment="1">
      <alignment horizontal="right" vertical="center" wrapText="1"/>
    </xf>
    <xf numFmtId="171" fontId="21" fillId="0" borderId="1" xfId="0" applyNumberFormat="1" applyFont="1" applyFill="1" applyBorder="1" applyAlignment="1">
      <alignment vertical="center" wrapText="1"/>
    </xf>
    <xf numFmtId="168" fontId="21" fillId="0" borderId="1" xfId="0" applyNumberFormat="1" applyFont="1" applyFill="1" applyBorder="1" applyAlignment="1">
      <alignment horizontal="right" vertical="center" wrapText="1"/>
    </xf>
    <xf numFmtId="164" fontId="10" fillId="5" borderId="1" xfId="0" applyFont="1" applyFill="1" applyBorder="1" applyAlignment="1">
      <alignment horizontal="left" vertical="center" wrapText="1"/>
    </xf>
    <xf numFmtId="165" fontId="21" fillId="0" borderId="0" xfId="17" applyFont="1" applyFill="1" applyBorder="1" applyAlignment="1" applyProtection="1">
      <alignment horizontal="right"/>
      <protection/>
    </xf>
    <xf numFmtId="177" fontId="21" fillId="0" borderId="1" xfId="0" applyNumberFormat="1" applyFont="1" applyFill="1" applyBorder="1" applyAlignment="1">
      <alignment horizontal="left" vertical="center" wrapText="1"/>
    </xf>
    <xf numFmtId="177" fontId="21" fillId="0" borderId="3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21" fillId="0" borderId="5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8" fontId="21" fillId="0" borderId="0" xfId="0" applyNumberFormat="1" applyFont="1" applyAlignment="1">
      <alignment horizontal="center" wrapText="1"/>
    </xf>
    <xf numFmtId="164" fontId="21" fillId="0" borderId="0" xfId="0" applyFont="1" applyAlignment="1">
      <alignment wrapText="1"/>
    </xf>
    <xf numFmtId="164" fontId="3" fillId="0" borderId="4" xfId="0" applyFont="1" applyBorder="1" applyAlignment="1">
      <alignment horizontal="center"/>
    </xf>
    <xf numFmtId="168" fontId="3" fillId="0" borderId="4" xfId="0" applyNumberFormat="1" applyFont="1" applyBorder="1" applyAlignment="1">
      <alignment horizontal="center" wrapText="1"/>
    </xf>
    <xf numFmtId="164" fontId="40" fillId="0" borderId="0" xfId="0" applyFont="1" applyBorder="1" applyAlignment="1">
      <alignment horizontal="center" wrapText="1"/>
    </xf>
    <xf numFmtId="164" fontId="16" fillId="0" borderId="0" xfId="0" applyFont="1" applyAlignment="1">
      <alignment horizontal="center"/>
    </xf>
    <xf numFmtId="164" fontId="40" fillId="0" borderId="0" xfId="0" applyFont="1" applyAlignment="1">
      <alignment horizontal="center" wrapText="1"/>
    </xf>
    <xf numFmtId="164" fontId="40" fillId="0" borderId="0" xfId="0" applyFont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łącze 2" xfId="20"/>
    <cellStyle name="Hiperłącze 3" xfId="21"/>
    <cellStyle name="Normalny 2" xfId="22"/>
    <cellStyle name="Normalny 2 2" xfId="23"/>
    <cellStyle name="Normalny 3" xfId="24"/>
    <cellStyle name="Normalny_pozostałe dane" xfId="25"/>
    <cellStyle name="Walutowy 2" xfId="26"/>
    <cellStyle name="Walutowy 2 2" xfId="27"/>
    <cellStyle name="Walutowy 2 3" xfId="28"/>
    <cellStyle name="Walutowy 2 4" xfId="29"/>
    <cellStyle name="Walutowy 3" xfId="30"/>
    <cellStyle name="Walutowy 4" xfId="31"/>
    <cellStyle name="Walutowy 5" xfId="32"/>
    <cellStyle name="Walutowy 6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view="pageBreakPreview" zoomScaleNormal="120" zoomScaleSheetLayoutView="100" workbookViewId="0" topLeftCell="A1">
      <selection activeCell="B5" sqref="B5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8.7109375" style="0" customWidth="1"/>
    <col min="4" max="4" width="17.57421875" style="1" customWidth="1"/>
    <col min="5" max="5" width="10.421875" style="1" customWidth="1"/>
    <col min="6" max="6" width="24.28125" style="1" customWidth="1"/>
    <col min="7" max="7" width="15.7109375" style="0" customWidth="1"/>
    <col min="8" max="8" width="17.140625" style="1" customWidth="1"/>
    <col min="9" max="9" width="27.57421875" style="0" customWidth="1"/>
    <col min="10" max="10" width="21.00390625" style="0" customWidth="1"/>
    <col min="11" max="11" width="19.8515625" style="0" customWidth="1"/>
    <col min="12" max="12" width="23.00390625" style="0" customWidth="1"/>
    <col min="13" max="13" width="39.8515625" style="0" customWidth="1"/>
    <col min="14" max="14" width="37.00390625" style="0" customWidth="1"/>
  </cols>
  <sheetData>
    <row r="1" spans="1:7" ht="12.75">
      <c r="A1" s="2" t="s">
        <v>0</v>
      </c>
      <c r="G1" s="3"/>
    </row>
    <row r="3" spans="1:13" ht="3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12" customFormat="1" ht="56.25" customHeight="1">
      <c r="A4" s="6">
        <v>1</v>
      </c>
      <c r="B4" s="7" t="s">
        <v>14</v>
      </c>
      <c r="C4" s="8" t="s">
        <v>15</v>
      </c>
      <c r="D4" s="9" t="s">
        <v>16</v>
      </c>
      <c r="E4" s="10" t="s">
        <v>17</v>
      </c>
      <c r="F4" s="7" t="s">
        <v>18</v>
      </c>
      <c r="G4" s="8">
        <v>120</v>
      </c>
      <c r="H4" s="8" t="s">
        <v>17</v>
      </c>
      <c r="I4" s="8" t="s">
        <v>17</v>
      </c>
      <c r="J4" s="8" t="s">
        <v>17</v>
      </c>
      <c r="K4" s="8" t="s">
        <v>19</v>
      </c>
      <c r="L4" s="11" t="s">
        <v>20</v>
      </c>
      <c r="M4" s="11" t="s">
        <v>21</v>
      </c>
    </row>
    <row r="5" spans="1:13" s="12" customFormat="1" ht="56.25" customHeight="1">
      <c r="A5" s="6">
        <v>2</v>
      </c>
      <c r="B5" s="7" t="s">
        <v>22</v>
      </c>
      <c r="C5" s="8" t="s">
        <v>23</v>
      </c>
      <c r="D5" s="9" t="s">
        <v>24</v>
      </c>
      <c r="E5" s="10" t="s">
        <v>25</v>
      </c>
      <c r="F5" s="7" t="s">
        <v>26</v>
      </c>
      <c r="G5" s="8">
        <v>65</v>
      </c>
      <c r="H5" s="8">
        <v>438</v>
      </c>
      <c r="I5" s="7" t="s">
        <v>27</v>
      </c>
      <c r="J5" s="8" t="s">
        <v>17</v>
      </c>
      <c r="K5" s="8" t="s">
        <v>19</v>
      </c>
      <c r="L5" s="13">
        <v>3884328</v>
      </c>
      <c r="M5" s="8" t="s">
        <v>17</v>
      </c>
    </row>
    <row r="6" spans="1:13" s="12" customFormat="1" ht="56.25" customHeight="1">
      <c r="A6" s="6">
        <v>3</v>
      </c>
      <c r="B6" s="7" t="s">
        <v>28</v>
      </c>
      <c r="C6" s="8" t="s">
        <v>29</v>
      </c>
      <c r="D6" s="9" t="s">
        <v>30</v>
      </c>
      <c r="E6" s="10" t="s">
        <v>31</v>
      </c>
      <c r="F6" s="7" t="s">
        <v>32</v>
      </c>
      <c r="G6" s="8">
        <v>18</v>
      </c>
      <c r="H6" s="8" t="s">
        <v>17</v>
      </c>
      <c r="I6" s="7" t="s">
        <v>17</v>
      </c>
      <c r="J6" s="8" t="s">
        <v>17</v>
      </c>
      <c r="K6" s="8" t="s">
        <v>19</v>
      </c>
      <c r="L6" s="13" t="s">
        <v>33</v>
      </c>
      <c r="M6" s="8" t="s">
        <v>17</v>
      </c>
    </row>
    <row r="7" spans="1:256" s="16" customFormat="1" ht="50.25" customHeight="1">
      <c r="A7" s="6">
        <v>4</v>
      </c>
      <c r="B7" s="7" t="s">
        <v>34</v>
      </c>
      <c r="C7" s="8" t="s">
        <v>35</v>
      </c>
      <c r="D7" s="9" t="s">
        <v>36</v>
      </c>
      <c r="E7" s="10" t="s">
        <v>37</v>
      </c>
      <c r="F7" s="7" t="s">
        <v>38</v>
      </c>
      <c r="G7" s="8">
        <v>100</v>
      </c>
      <c r="H7" s="8">
        <v>140</v>
      </c>
      <c r="I7" s="7" t="s">
        <v>17</v>
      </c>
      <c r="J7" s="8" t="s">
        <v>19</v>
      </c>
      <c r="K7" s="8" t="s">
        <v>19</v>
      </c>
      <c r="L7" s="13">
        <v>6268590</v>
      </c>
      <c r="M7" s="7" t="s">
        <v>39</v>
      </c>
      <c r="N7" s="14"/>
      <c r="O7" s="15"/>
      <c r="Q7" s="17"/>
      <c r="R7" s="18"/>
      <c r="S7" s="15"/>
      <c r="V7" s="15"/>
      <c r="Z7" s="19"/>
      <c r="AB7" s="14"/>
      <c r="AC7" s="15"/>
      <c r="AE7" s="17"/>
      <c r="AF7" s="18"/>
      <c r="AG7" s="15"/>
      <c r="AJ7" s="15"/>
      <c r="AN7" s="19"/>
      <c r="AP7" s="14"/>
      <c r="AQ7" s="15"/>
      <c r="AS7" s="17"/>
      <c r="AT7" s="18"/>
      <c r="AU7" s="15"/>
      <c r="AX7" s="15"/>
      <c r="BB7" s="19"/>
      <c r="BD7" s="14"/>
      <c r="BE7" s="15"/>
      <c r="BG7" s="17"/>
      <c r="BH7" s="18"/>
      <c r="BI7" s="15"/>
      <c r="BL7" s="15"/>
      <c r="BP7" s="19"/>
      <c r="BR7" s="14"/>
      <c r="BS7" s="15"/>
      <c r="BU7" s="17"/>
      <c r="BV7" s="18"/>
      <c r="BW7" s="15"/>
      <c r="BZ7" s="15"/>
      <c r="CD7" s="19"/>
      <c r="CF7" s="14"/>
      <c r="CG7" s="15"/>
      <c r="CI7" s="17"/>
      <c r="CJ7" s="18"/>
      <c r="CK7" s="15"/>
      <c r="CN7" s="15"/>
      <c r="CR7" s="19"/>
      <c r="CT7" s="14"/>
      <c r="CU7" s="15"/>
      <c r="CW7" s="17"/>
      <c r="CX7" s="18"/>
      <c r="CY7" s="15"/>
      <c r="DB7" s="15"/>
      <c r="DF7" s="19"/>
      <c r="DH7" s="14"/>
      <c r="DI7" s="15"/>
      <c r="DK7" s="17"/>
      <c r="DL7" s="18"/>
      <c r="DM7" s="15"/>
      <c r="DP7" s="15"/>
      <c r="DT7" s="19"/>
      <c r="DV7" s="14"/>
      <c r="DW7" s="15"/>
      <c r="DY7" s="17"/>
      <c r="DZ7" s="18"/>
      <c r="EA7" s="15"/>
      <c r="ED7" s="15"/>
      <c r="EH7" s="19"/>
      <c r="EJ7" s="14"/>
      <c r="EK7" s="15"/>
      <c r="EM7" s="17"/>
      <c r="EN7" s="18"/>
      <c r="EO7" s="15"/>
      <c r="ER7" s="15"/>
      <c r="EV7" s="19"/>
      <c r="EX7" s="14"/>
      <c r="EY7" s="15"/>
      <c r="FA7" s="17"/>
      <c r="FB7" s="18"/>
      <c r="FC7" s="15"/>
      <c r="FF7" s="15"/>
      <c r="FJ7" s="19"/>
      <c r="FL7" s="14"/>
      <c r="FM7" s="15"/>
      <c r="FO7" s="17"/>
      <c r="FP7" s="18"/>
      <c r="FQ7" s="15"/>
      <c r="FT7" s="15"/>
      <c r="FX7" s="19"/>
      <c r="FZ7" s="14"/>
      <c r="GA7" s="15"/>
      <c r="GC7" s="17"/>
      <c r="GD7" s="18"/>
      <c r="GE7" s="15"/>
      <c r="GH7" s="15"/>
      <c r="GL7" s="19"/>
      <c r="GN7" s="14"/>
      <c r="GO7" s="15"/>
      <c r="GQ7" s="17"/>
      <c r="GR7" s="18"/>
      <c r="GS7" s="15"/>
      <c r="GV7" s="15"/>
      <c r="GZ7" s="19"/>
      <c r="HB7" s="14"/>
      <c r="HC7" s="15"/>
      <c r="HE7" s="17"/>
      <c r="HF7" s="18"/>
      <c r="HG7" s="15"/>
      <c r="HJ7" s="15"/>
      <c r="HN7" s="19"/>
      <c r="HP7" s="14"/>
      <c r="HQ7" s="15"/>
      <c r="HS7" s="17"/>
      <c r="HT7" s="18"/>
      <c r="HU7" s="15"/>
      <c r="HX7" s="15"/>
      <c r="IB7" s="19"/>
      <c r="ID7" s="14"/>
      <c r="IE7" s="15"/>
      <c r="IG7" s="17"/>
      <c r="IH7" s="18"/>
      <c r="II7" s="15"/>
      <c r="IL7" s="15"/>
      <c r="IP7" s="19"/>
      <c r="IR7" s="14"/>
      <c r="IS7" s="15"/>
      <c r="IU7" s="17"/>
      <c r="IV7" s="20"/>
    </row>
    <row r="8" spans="1:13" s="21" customFormat="1" ht="36.75" customHeight="1">
      <c r="A8" s="6">
        <v>5</v>
      </c>
      <c r="B8" s="7" t="s">
        <v>40</v>
      </c>
      <c r="C8" s="8" t="s">
        <v>41</v>
      </c>
      <c r="D8" s="9" t="s">
        <v>42</v>
      </c>
      <c r="E8" s="10" t="s">
        <v>43</v>
      </c>
      <c r="F8" s="7" t="s">
        <v>44</v>
      </c>
      <c r="G8" s="8">
        <v>44</v>
      </c>
      <c r="H8" s="8">
        <v>63</v>
      </c>
      <c r="I8" s="7" t="s">
        <v>17</v>
      </c>
      <c r="J8" s="7" t="s">
        <v>17</v>
      </c>
      <c r="K8" s="8" t="s">
        <v>19</v>
      </c>
      <c r="L8" s="13">
        <v>2320137</v>
      </c>
      <c r="M8" s="7" t="s">
        <v>45</v>
      </c>
    </row>
    <row r="9" spans="1:256" s="15" customFormat="1" ht="62.25" customHeight="1">
      <c r="A9" s="6">
        <v>6</v>
      </c>
      <c r="B9" s="7" t="s">
        <v>46</v>
      </c>
      <c r="C9" s="8" t="s">
        <v>47</v>
      </c>
      <c r="D9" s="9" t="s">
        <v>48</v>
      </c>
      <c r="E9" s="10" t="s">
        <v>49</v>
      </c>
      <c r="F9" s="7" t="s">
        <v>50</v>
      </c>
      <c r="G9" s="8">
        <v>21</v>
      </c>
      <c r="H9" s="8">
        <v>185</v>
      </c>
      <c r="I9" s="7" t="s">
        <v>17</v>
      </c>
      <c r="J9" s="7" t="s">
        <v>19</v>
      </c>
      <c r="K9" s="8" t="s">
        <v>19</v>
      </c>
      <c r="L9" s="13" t="s">
        <v>51</v>
      </c>
      <c r="M9" s="7" t="s">
        <v>52</v>
      </c>
      <c r="N9" s="14"/>
      <c r="P9" s="16"/>
      <c r="Q9" s="17"/>
      <c r="R9" s="18"/>
      <c r="T9" s="16"/>
      <c r="U9" s="16"/>
      <c r="Y9" s="16"/>
      <c r="Z9" s="19"/>
      <c r="AB9" s="14"/>
      <c r="AD9" s="16"/>
      <c r="AE9" s="17"/>
      <c r="AF9" s="18"/>
      <c r="AH9" s="16"/>
      <c r="AI9" s="16"/>
      <c r="AM9" s="16"/>
      <c r="AN9" s="19"/>
      <c r="AP9" s="14"/>
      <c r="AR9" s="16"/>
      <c r="AS9" s="17"/>
      <c r="AT9" s="18"/>
      <c r="AV9" s="16"/>
      <c r="AW9" s="16"/>
      <c r="BA9" s="16"/>
      <c r="BB9" s="19"/>
      <c r="BD9" s="14"/>
      <c r="BF9" s="16"/>
      <c r="BG9" s="17"/>
      <c r="BH9" s="18"/>
      <c r="BJ9" s="16"/>
      <c r="BK9" s="16"/>
      <c r="BO9" s="16"/>
      <c r="BP9" s="19"/>
      <c r="BR9" s="14"/>
      <c r="BT9" s="16"/>
      <c r="BU9" s="17"/>
      <c r="BV9" s="18"/>
      <c r="BX9" s="16"/>
      <c r="BY9" s="16"/>
      <c r="CC9" s="16"/>
      <c r="CD9" s="19"/>
      <c r="CF9" s="14"/>
      <c r="CH9" s="16"/>
      <c r="CI9" s="17"/>
      <c r="CJ9" s="18"/>
      <c r="CL9" s="16"/>
      <c r="CM9" s="16"/>
      <c r="CQ9" s="16"/>
      <c r="CR9" s="19"/>
      <c r="CT9" s="14"/>
      <c r="CV9" s="16"/>
      <c r="CW9" s="17"/>
      <c r="CX9" s="18"/>
      <c r="CZ9" s="16"/>
      <c r="DA9" s="16"/>
      <c r="DE9" s="16"/>
      <c r="DF9" s="19"/>
      <c r="DH9" s="14"/>
      <c r="DJ9" s="16"/>
      <c r="DK9" s="17"/>
      <c r="DL9" s="18"/>
      <c r="DN9" s="16"/>
      <c r="DO9" s="16"/>
      <c r="DS9" s="16"/>
      <c r="DT9" s="19"/>
      <c r="DV9" s="14"/>
      <c r="DX9" s="16"/>
      <c r="DY9" s="17"/>
      <c r="DZ9" s="18"/>
      <c r="EB9" s="16"/>
      <c r="EC9" s="16"/>
      <c r="EG9" s="16"/>
      <c r="EH9" s="19"/>
      <c r="EJ9" s="14"/>
      <c r="EL9" s="16"/>
      <c r="EM9" s="17"/>
      <c r="EN9" s="18"/>
      <c r="EP9" s="16"/>
      <c r="EQ9" s="16"/>
      <c r="EU9" s="16"/>
      <c r="EV9" s="19"/>
      <c r="EX9" s="14"/>
      <c r="EZ9" s="16"/>
      <c r="FA9" s="17"/>
      <c r="FB9" s="18"/>
      <c r="FD9" s="16"/>
      <c r="FE9" s="16"/>
      <c r="FI9" s="16"/>
      <c r="FJ9" s="19"/>
      <c r="FL9" s="14"/>
      <c r="FN9" s="16"/>
      <c r="FO9" s="17"/>
      <c r="FP9" s="18"/>
      <c r="FR9" s="16"/>
      <c r="FS9" s="16"/>
      <c r="FW9" s="16"/>
      <c r="FX9" s="19"/>
      <c r="FZ9" s="14"/>
      <c r="GB9" s="16"/>
      <c r="GC9" s="17"/>
      <c r="GD9" s="18"/>
      <c r="GF9" s="16"/>
      <c r="GG9" s="16"/>
      <c r="GK9" s="16"/>
      <c r="GL9" s="19"/>
      <c r="GN9" s="14"/>
      <c r="GP9" s="16"/>
      <c r="GQ9" s="17"/>
      <c r="GR9" s="18"/>
      <c r="GT9" s="16"/>
      <c r="GU9" s="16"/>
      <c r="GY9" s="16"/>
      <c r="GZ9" s="19"/>
      <c r="HB9" s="14"/>
      <c r="HD9" s="16"/>
      <c r="HE9" s="17"/>
      <c r="HF9" s="18"/>
      <c r="HH9" s="16"/>
      <c r="HI9" s="16"/>
      <c r="HM9" s="16"/>
      <c r="HN9" s="19"/>
      <c r="HP9" s="14"/>
      <c r="HR9" s="16"/>
      <c r="HS9" s="17"/>
      <c r="HT9" s="18"/>
      <c r="HV9" s="16"/>
      <c r="HW9" s="16"/>
      <c r="IA9" s="16"/>
      <c r="IB9" s="19"/>
      <c r="ID9" s="14"/>
      <c r="IF9" s="16"/>
      <c r="IG9" s="17"/>
      <c r="IH9" s="18"/>
      <c r="IJ9" s="16"/>
      <c r="IK9" s="16"/>
      <c r="IO9" s="16"/>
      <c r="IP9" s="19"/>
      <c r="IR9" s="14"/>
      <c r="IT9" s="16"/>
      <c r="IU9" s="17"/>
      <c r="IV9" s="20"/>
    </row>
    <row r="10" spans="1:13" s="22" customFormat="1" ht="54.75" customHeight="1">
      <c r="A10" s="6">
        <v>7</v>
      </c>
      <c r="B10" s="7" t="s">
        <v>53</v>
      </c>
      <c r="C10" s="8" t="s">
        <v>54</v>
      </c>
      <c r="D10" s="9" t="s">
        <v>55</v>
      </c>
      <c r="E10" s="10" t="s">
        <v>56</v>
      </c>
      <c r="F10" s="7" t="s">
        <v>57</v>
      </c>
      <c r="G10" s="8">
        <v>29</v>
      </c>
      <c r="H10" s="8" t="s">
        <v>17</v>
      </c>
      <c r="I10" s="7" t="s">
        <v>17</v>
      </c>
      <c r="J10" s="7" t="s">
        <v>19</v>
      </c>
      <c r="K10" s="8" t="s">
        <v>19</v>
      </c>
      <c r="L10" s="13">
        <v>4252217</v>
      </c>
      <c r="M10" s="7" t="s">
        <v>58</v>
      </c>
    </row>
    <row r="11" spans="1:13" s="22" customFormat="1" ht="54.75" customHeight="1">
      <c r="A11" s="6">
        <v>8</v>
      </c>
      <c r="B11" s="7" t="s">
        <v>59</v>
      </c>
      <c r="C11" s="8" t="s">
        <v>60</v>
      </c>
      <c r="D11" s="9" t="s">
        <v>61</v>
      </c>
      <c r="E11" s="10" t="s">
        <v>62</v>
      </c>
      <c r="F11" s="7" t="s">
        <v>63</v>
      </c>
      <c r="G11" s="8">
        <v>68</v>
      </c>
      <c r="H11" s="8">
        <v>99</v>
      </c>
      <c r="I11" s="7" t="s">
        <v>17</v>
      </c>
      <c r="J11" s="7" t="s">
        <v>19</v>
      </c>
      <c r="K11" s="8" t="s">
        <v>19</v>
      </c>
      <c r="L11" s="13">
        <v>3352997</v>
      </c>
      <c r="M11" s="7" t="s">
        <v>64</v>
      </c>
    </row>
    <row r="12" spans="1:13" s="22" customFormat="1" ht="45" customHeight="1">
      <c r="A12" s="6">
        <v>9</v>
      </c>
      <c r="B12" s="7" t="s">
        <v>65</v>
      </c>
      <c r="C12" s="8" t="s">
        <v>66</v>
      </c>
      <c r="D12" s="12" t="s">
        <v>67</v>
      </c>
      <c r="E12" s="10" t="s">
        <v>17</v>
      </c>
      <c r="F12" s="7" t="s">
        <v>17</v>
      </c>
      <c r="G12" s="8">
        <v>11</v>
      </c>
      <c r="H12" s="8">
        <v>30</v>
      </c>
      <c r="I12" s="7" t="s">
        <v>17</v>
      </c>
      <c r="J12" s="7" t="s">
        <v>17</v>
      </c>
      <c r="K12" s="8" t="s">
        <v>19</v>
      </c>
      <c r="L12" s="13">
        <v>493200</v>
      </c>
      <c r="M12" s="7" t="s">
        <v>17</v>
      </c>
    </row>
    <row r="13" spans="1:13" s="23" customFormat="1" ht="42.75" customHeight="1">
      <c r="A13" s="6">
        <v>10</v>
      </c>
      <c r="B13" s="7" t="s">
        <v>68</v>
      </c>
      <c r="C13" s="8" t="s">
        <v>69</v>
      </c>
      <c r="D13" s="9" t="s">
        <v>70</v>
      </c>
      <c r="E13" s="10" t="s">
        <v>17</v>
      </c>
      <c r="F13" s="7" t="s">
        <v>71</v>
      </c>
      <c r="G13" s="8">
        <v>82</v>
      </c>
      <c r="H13" s="8">
        <v>551</v>
      </c>
      <c r="I13" s="7" t="s">
        <v>17</v>
      </c>
      <c r="J13" s="7" t="s">
        <v>17</v>
      </c>
      <c r="K13" s="8" t="s">
        <v>19</v>
      </c>
      <c r="L13" s="13">
        <v>5054331</v>
      </c>
      <c r="M13" s="7" t="s">
        <v>72</v>
      </c>
    </row>
    <row r="14" spans="1:13" s="22" customFormat="1" ht="48.75" customHeight="1">
      <c r="A14" s="6">
        <v>11</v>
      </c>
      <c r="B14" s="7" t="s">
        <v>73</v>
      </c>
      <c r="C14" s="8" t="s">
        <v>74</v>
      </c>
      <c r="D14" s="9" t="s">
        <v>75</v>
      </c>
      <c r="E14" s="10" t="s">
        <v>76</v>
      </c>
      <c r="F14" s="7" t="s">
        <v>77</v>
      </c>
      <c r="G14" s="8">
        <v>24</v>
      </c>
      <c r="H14" s="8" t="s">
        <v>17</v>
      </c>
      <c r="I14" s="7" t="s">
        <v>17</v>
      </c>
      <c r="J14" s="7" t="s">
        <v>19</v>
      </c>
      <c r="K14" s="8" t="s">
        <v>19</v>
      </c>
      <c r="L14" s="13">
        <v>605323</v>
      </c>
      <c r="M14" s="7" t="s">
        <v>78</v>
      </c>
    </row>
    <row r="15" spans="1:13" s="12" customFormat="1" ht="41.25" customHeight="1">
      <c r="A15" s="6">
        <v>12</v>
      </c>
      <c r="B15" s="7" t="s">
        <v>79</v>
      </c>
      <c r="C15" s="8" t="s">
        <v>80</v>
      </c>
      <c r="D15" s="9" t="s">
        <v>81</v>
      </c>
      <c r="E15" s="10" t="s">
        <v>82</v>
      </c>
      <c r="F15" s="7" t="s">
        <v>83</v>
      </c>
      <c r="G15" s="8">
        <v>75</v>
      </c>
      <c r="H15" s="8">
        <v>646</v>
      </c>
      <c r="I15" s="7" t="s">
        <v>84</v>
      </c>
      <c r="J15" s="7" t="s">
        <v>19</v>
      </c>
      <c r="K15" s="8" t="s">
        <v>19</v>
      </c>
      <c r="L15" s="13">
        <v>4384144</v>
      </c>
      <c r="M15" s="7" t="s">
        <v>17</v>
      </c>
    </row>
    <row r="16" spans="1:13" s="12" customFormat="1" ht="51">
      <c r="A16" s="6">
        <v>13</v>
      </c>
      <c r="B16" s="7" t="s">
        <v>85</v>
      </c>
      <c r="C16" s="8" t="s">
        <v>86</v>
      </c>
      <c r="D16" s="9" t="s">
        <v>87</v>
      </c>
      <c r="E16" s="10" t="s">
        <v>31</v>
      </c>
      <c r="F16" s="7" t="s">
        <v>88</v>
      </c>
      <c r="G16" s="8">
        <v>69</v>
      </c>
      <c r="H16" s="8" t="s">
        <v>89</v>
      </c>
      <c r="I16" s="7" t="s">
        <v>90</v>
      </c>
      <c r="J16" s="7" t="s">
        <v>19</v>
      </c>
      <c r="K16" s="8" t="s">
        <v>19</v>
      </c>
      <c r="L16" s="13">
        <v>4381042</v>
      </c>
      <c r="M16" s="7" t="s">
        <v>91</v>
      </c>
    </row>
    <row r="17" spans="1:13" s="12" customFormat="1" ht="51">
      <c r="A17" s="6">
        <v>14</v>
      </c>
      <c r="B17" s="7" t="s">
        <v>92</v>
      </c>
      <c r="C17" s="8" t="s">
        <v>93</v>
      </c>
      <c r="D17" s="9" t="s">
        <v>94</v>
      </c>
      <c r="E17" s="10" t="s">
        <v>37</v>
      </c>
      <c r="F17" s="7" t="s">
        <v>95</v>
      </c>
      <c r="G17" s="8">
        <v>29</v>
      </c>
      <c r="H17" s="8" t="s">
        <v>17</v>
      </c>
      <c r="I17" s="7" t="s">
        <v>96</v>
      </c>
      <c r="J17" s="8" t="s">
        <v>17</v>
      </c>
      <c r="K17" s="8" t="s">
        <v>19</v>
      </c>
      <c r="L17" s="13">
        <v>1426848</v>
      </c>
      <c r="M17" s="8" t="s">
        <v>17</v>
      </c>
    </row>
    <row r="18" spans="1:13" ht="102">
      <c r="A18" s="6">
        <v>15</v>
      </c>
      <c r="B18" s="7" t="s">
        <v>97</v>
      </c>
      <c r="C18" s="8" t="s">
        <v>98</v>
      </c>
      <c r="D18" s="9" t="s">
        <v>99</v>
      </c>
      <c r="E18" s="10" t="s">
        <v>100</v>
      </c>
      <c r="F18" s="7" t="s">
        <v>101</v>
      </c>
      <c r="G18" s="8">
        <v>18</v>
      </c>
      <c r="H18" s="8" t="s">
        <v>17</v>
      </c>
      <c r="I18" s="7" t="s">
        <v>17</v>
      </c>
      <c r="J18" s="7" t="s">
        <v>102</v>
      </c>
      <c r="K18" s="8" t="s">
        <v>19</v>
      </c>
      <c r="L18" s="13">
        <v>1505995</v>
      </c>
      <c r="M18" s="8" t="s">
        <v>17</v>
      </c>
    </row>
    <row r="19" spans="1:13" s="12" customFormat="1" ht="38.25">
      <c r="A19" s="6">
        <v>16</v>
      </c>
      <c r="B19" s="7" t="s">
        <v>103</v>
      </c>
      <c r="C19" s="8" t="s">
        <v>104</v>
      </c>
      <c r="D19" s="9" t="s">
        <v>105</v>
      </c>
      <c r="E19" s="10" t="s">
        <v>106</v>
      </c>
      <c r="F19" s="7" t="s">
        <v>88</v>
      </c>
      <c r="G19" s="8">
        <v>112</v>
      </c>
      <c r="H19" s="8">
        <v>170</v>
      </c>
      <c r="I19" s="7" t="s">
        <v>107</v>
      </c>
      <c r="J19" s="7" t="s">
        <v>17</v>
      </c>
      <c r="K19" s="8" t="s">
        <v>19</v>
      </c>
      <c r="L19" s="13">
        <v>6930933</v>
      </c>
      <c r="M19" s="8" t="s">
        <v>17</v>
      </c>
    </row>
    <row r="20" spans="1:13" s="24" customFormat="1" ht="26.25" customHeight="1">
      <c r="A20" s="6">
        <v>17</v>
      </c>
      <c r="B20" s="7" t="s">
        <v>108</v>
      </c>
      <c r="C20" s="8" t="s">
        <v>109</v>
      </c>
      <c r="D20" s="9">
        <v>292815655</v>
      </c>
      <c r="E20" s="10" t="s">
        <v>31</v>
      </c>
      <c r="F20" s="7" t="s">
        <v>110</v>
      </c>
      <c r="G20" s="8">
        <v>29</v>
      </c>
      <c r="H20" s="8" t="s">
        <v>17</v>
      </c>
      <c r="I20" s="7" t="s">
        <v>17</v>
      </c>
      <c r="J20" s="7" t="s">
        <v>17</v>
      </c>
      <c r="K20" s="8" t="s">
        <v>19</v>
      </c>
      <c r="L20" s="13">
        <v>16506369</v>
      </c>
      <c r="M20" s="8" t="s">
        <v>17</v>
      </c>
    </row>
    <row r="21" spans="1:13" s="30" customFormat="1" ht="26.25" customHeight="1">
      <c r="A21" s="25">
        <v>18</v>
      </c>
      <c r="B21" s="26" t="s">
        <v>111</v>
      </c>
      <c r="C21" s="25" t="s">
        <v>112</v>
      </c>
      <c r="D21" s="27" t="s">
        <v>113</v>
      </c>
      <c r="E21" s="28" t="s">
        <v>114</v>
      </c>
      <c r="F21" s="26" t="s">
        <v>88</v>
      </c>
      <c r="G21" s="25">
        <v>18</v>
      </c>
      <c r="H21" s="25">
        <v>74</v>
      </c>
      <c r="I21" s="26" t="s">
        <v>17</v>
      </c>
      <c r="J21" s="26" t="s">
        <v>17</v>
      </c>
      <c r="K21" s="25" t="s">
        <v>19</v>
      </c>
      <c r="L21" s="29" t="s">
        <v>17</v>
      </c>
      <c r="M21" s="29" t="s">
        <v>17</v>
      </c>
    </row>
    <row r="22" spans="1:13" s="24" customFormat="1" ht="26.25" customHeight="1">
      <c r="A22" s="6">
        <v>19</v>
      </c>
      <c r="B22" s="7" t="s">
        <v>115</v>
      </c>
      <c r="C22" s="8">
        <v>6551044953</v>
      </c>
      <c r="D22" s="9">
        <v>291143981</v>
      </c>
      <c r="E22" s="10" t="s">
        <v>56</v>
      </c>
      <c r="F22" s="8" t="s">
        <v>17</v>
      </c>
      <c r="G22" s="8">
        <v>35</v>
      </c>
      <c r="H22" s="8" t="s">
        <v>17</v>
      </c>
      <c r="I22" s="7" t="s">
        <v>17</v>
      </c>
      <c r="J22" s="7" t="s">
        <v>17</v>
      </c>
      <c r="K22" s="8" t="s">
        <v>19</v>
      </c>
      <c r="L22" s="13" t="s">
        <v>17</v>
      </c>
      <c r="M22" s="8" t="s">
        <v>17</v>
      </c>
    </row>
  </sheetData>
  <sheetProtection selectLockedCells="1" selectUnlockedCells="1"/>
  <printOptions horizontalCentered="1"/>
  <pageMargins left="0.7784722222222222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"/>
  <sheetViews>
    <sheetView view="pageBreakPreview" zoomScaleNormal="95" zoomScaleSheetLayoutView="100" workbookViewId="0" topLeftCell="A46">
      <selection activeCell="E71" sqref="E71"/>
    </sheetView>
  </sheetViews>
  <sheetFormatPr defaultColWidth="9.140625" defaultRowHeight="12.75"/>
  <cols>
    <col min="1" max="1" width="4.28125" style="12" customWidth="1"/>
    <col min="2" max="2" width="28.7109375" style="12" customWidth="1"/>
    <col min="3" max="3" width="18.7109375" style="31" customWidth="1"/>
    <col min="4" max="4" width="16.421875" style="32" customWidth="1"/>
    <col min="5" max="5" width="16.421875" style="33" customWidth="1"/>
    <col min="6" max="6" width="22.00390625" style="12" customWidth="1"/>
    <col min="7" max="8" width="21.421875" style="34" customWidth="1"/>
    <col min="9" max="9" width="36.140625" style="12" customWidth="1"/>
    <col min="10" max="10" width="20.421875" style="12" customWidth="1"/>
    <col min="11" max="11" width="20.8515625" style="12" customWidth="1"/>
    <col min="12" max="12" width="22.00390625" style="12" customWidth="1"/>
    <col min="13" max="13" width="21.57421875" style="12" customWidth="1"/>
    <col min="14" max="14" width="19.7109375" style="12" customWidth="1"/>
    <col min="15" max="15" width="21.8515625" style="12" customWidth="1"/>
    <col min="16" max="16" width="29.28125" style="12" customWidth="1"/>
    <col min="17" max="17" width="18.00390625" style="12" customWidth="1"/>
    <col min="18" max="18" width="12.8515625" style="12" customWidth="1"/>
    <col min="19" max="19" width="16.28125" style="0" customWidth="1"/>
    <col min="20" max="20" width="14.00390625" style="0" customWidth="1"/>
    <col min="21" max="21" width="13.421875" style="0" customWidth="1"/>
    <col min="22" max="22" width="14.00390625" style="0" customWidth="1"/>
    <col min="23" max="23" width="13.7109375" style="0" customWidth="1"/>
    <col min="24" max="24" width="14.57421875" style="0" customWidth="1"/>
    <col min="25" max="25" width="20.140625" style="0" customWidth="1"/>
    <col min="26" max="26" width="13.140625" style="0" customWidth="1"/>
    <col min="27" max="27" width="18.28125" style="0" customWidth="1"/>
    <col min="28" max="28" width="11.28125" style="0" customWidth="1"/>
    <col min="29" max="29" width="14.7109375" style="0" customWidth="1"/>
  </cols>
  <sheetData>
    <row r="1" spans="1:6" ht="13.5" customHeight="1">
      <c r="A1" s="2" t="s">
        <v>116</v>
      </c>
      <c r="F1" s="35"/>
    </row>
    <row r="2" spans="1:29" ht="62.25" customHeight="1">
      <c r="A2" s="36" t="s">
        <v>117</v>
      </c>
      <c r="B2" s="36" t="s">
        <v>118</v>
      </c>
      <c r="C2" s="36" t="s">
        <v>119</v>
      </c>
      <c r="D2" s="36" t="s">
        <v>120</v>
      </c>
      <c r="E2" s="36" t="s">
        <v>121</v>
      </c>
      <c r="F2" s="36" t="s">
        <v>122</v>
      </c>
      <c r="G2" s="37" t="s">
        <v>123</v>
      </c>
      <c r="H2" s="37" t="s">
        <v>124</v>
      </c>
      <c r="I2" s="36" t="s">
        <v>125</v>
      </c>
      <c r="J2" s="36" t="s">
        <v>126</v>
      </c>
      <c r="K2" s="38" t="s">
        <v>127</v>
      </c>
      <c r="L2" s="38"/>
      <c r="M2" s="38"/>
      <c r="N2" s="36" t="s">
        <v>128</v>
      </c>
      <c r="O2" s="38" t="s">
        <v>129</v>
      </c>
      <c r="P2" s="38" t="s">
        <v>130</v>
      </c>
      <c r="Q2" s="36" t="s">
        <v>131</v>
      </c>
      <c r="R2" s="36"/>
      <c r="S2" s="36"/>
      <c r="T2" s="36"/>
      <c r="U2" s="36"/>
      <c r="V2" s="36"/>
      <c r="W2" s="39" t="s">
        <v>132</v>
      </c>
      <c r="X2" s="39" t="s">
        <v>133</v>
      </c>
      <c r="Y2" s="39" t="s">
        <v>134</v>
      </c>
      <c r="Z2" s="39" t="s">
        <v>135</v>
      </c>
      <c r="AA2" s="39" t="s">
        <v>136</v>
      </c>
      <c r="AB2" s="39" t="s">
        <v>137</v>
      </c>
      <c r="AC2" s="39" t="s">
        <v>138</v>
      </c>
    </row>
    <row r="3" spans="1:29" ht="68.25" customHeight="1">
      <c r="A3" s="36"/>
      <c r="B3" s="36"/>
      <c r="C3" s="36"/>
      <c r="D3" s="36"/>
      <c r="E3" s="36"/>
      <c r="F3" s="36"/>
      <c r="G3" s="37"/>
      <c r="H3" s="37"/>
      <c r="I3" s="36"/>
      <c r="J3" s="36"/>
      <c r="K3" s="38" t="s">
        <v>139</v>
      </c>
      <c r="L3" s="38" t="s">
        <v>140</v>
      </c>
      <c r="M3" s="38" t="s">
        <v>141</v>
      </c>
      <c r="N3" s="36"/>
      <c r="O3" s="38"/>
      <c r="P3" s="38"/>
      <c r="Q3" s="36" t="s">
        <v>142</v>
      </c>
      <c r="R3" s="36" t="s">
        <v>143</v>
      </c>
      <c r="S3" s="36" t="s">
        <v>144</v>
      </c>
      <c r="T3" s="36" t="s">
        <v>145</v>
      </c>
      <c r="U3" s="36" t="s">
        <v>146</v>
      </c>
      <c r="V3" s="36" t="s">
        <v>147</v>
      </c>
      <c r="W3" s="39"/>
      <c r="X3" s="39"/>
      <c r="Y3" s="39"/>
      <c r="Z3" s="39"/>
      <c r="AA3" s="39"/>
      <c r="AB3" s="39"/>
      <c r="AC3" s="39"/>
    </row>
    <row r="4" spans="1:29" ht="13.5" customHeight="1">
      <c r="A4" s="40" t="s">
        <v>148</v>
      </c>
      <c r="B4" s="40"/>
      <c r="C4" s="40"/>
      <c r="D4" s="40"/>
      <c r="E4" s="40"/>
      <c r="F4" s="41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33" s="53" customFormat="1" ht="162.75" customHeight="1">
      <c r="A5" s="7">
        <v>1</v>
      </c>
      <c r="B5" s="45" t="s">
        <v>149</v>
      </c>
      <c r="C5" s="45" t="s">
        <v>150</v>
      </c>
      <c r="D5" s="46" t="s">
        <v>151</v>
      </c>
      <c r="E5" s="45" t="s">
        <v>152</v>
      </c>
      <c r="F5" s="46" t="s">
        <v>153</v>
      </c>
      <c r="G5" s="47">
        <v>3031000</v>
      </c>
      <c r="H5" s="48" t="s">
        <v>154</v>
      </c>
      <c r="I5" s="49" t="s">
        <v>155</v>
      </c>
      <c r="J5" s="45" t="s">
        <v>156</v>
      </c>
      <c r="K5" s="50" t="s">
        <v>157</v>
      </c>
      <c r="L5" s="46" t="s">
        <v>158</v>
      </c>
      <c r="M5" s="46" t="s">
        <v>159</v>
      </c>
      <c r="N5" s="46" t="s">
        <v>19</v>
      </c>
      <c r="O5" s="51" t="s">
        <v>114</v>
      </c>
      <c r="P5" s="51" t="s">
        <v>114</v>
      </c>
      <c r="Q5" s="46" t="s">
        <v>160</v>
      </c>
      <c r="R5" s="46" t="s">
        <v>160</v>
      </c>
      <c r="S5" s="46" t="s">
        <v>160</v>
      </c>
      <c r="T5" s="46" t="s">
        <v>160</v>
      </c>
      <c r="U5" s="46" t="s">
        <v>160</v>
      </c>
      <c r="V5" s="46" t="s">
        <v>160</v>
      </c>
      <c r="W5" s="52">
        <v>709.72</v>
      </c>
      <c r="X5" s="52">
        <v>1199.38</v>
      </c>
      <c r="Y5" s="52">
        <v>7200</v>
      </c>
      <c r="Z5" s="52">
        <v>2</v>
      </c>
      <c r="AA5" s="52" t="s">
        <v>161</v>
      </c>
      <c r="AB5" s="52" t="s">
        <v>161</v>
      </c>
      <c r="AC5" s="52" t="s">
        <v>19</v>
      </c>
      <c r="AE5" s="16"/>
      <c r="AF5" s="16"/>
      <c r="AG5" s="16"/>
    </row>
    <row r="6" spans="1:33" s="53" customFormat="1" ht="133.5" customHeight="1">
      <c r="A6" s="7">
        <v>2</v>
      </c>
      <c r="B6" s="45" t="s">
        <v>162</v>
      </c>
      <c r="C6" s="45" t="s">
        <v>150</v>
      </c>
      <c r="D6" s="45" t="s">
        <v>151</v>
      </c>
      <c r="E6" s="45" t="s">
        <v>152</v>
      </c>
      <c r="F6" s="45" t="s">
        <v>163</v>
      </c>
      <c r="G6" s="54">
        <v>1765000</v>
      </c>
      <c r="H6" s="48"/>
      <c r="I6" s="55" t="s">
        <v>164</v>
      </c>
      <c r="J6" s="45" t="s">
        <v>165</v>
      </c>
      <c r="K6" s="45" t="s">
        <v>166</v>
      </c>
      <c r="L6" s="45" t="s">
        <v>167</v>
      </c>
      <c r="M6" s="45" t="s">
        <v>168</v>
      </c>
      <c r="N6" s="45" t="s">
        <v>19</v>
      </c>
      <c r="O6" s="51" t="s">
        <v>114</v>
      </c>
      <c r="P6" s="51" t="s">
        <v>114</v>
      </c>
      <c r="Q6" s="45" t="s">
        <v>160</v>
      </c>
      <c r="R6" s="45" t="s">
        <v>160</v>
      </c>
      <c r="S6" s="45" t="s">
        <v>160</v>
      </c>
      <c r="T6" s="45" t="s">
        <v>160</v>
      </c>
      <c r="U6" s="45" t="s">
        <v>160</v>
      </c>
      <c r="V6" s="7" t="s">
        <v>160</v>
      </c>
      <c r="W6" s="52">
        <v>188.22</v>
      </c>
      <c r="X6" s="52">
        <v>698.4</v>
      </c>
      <c r="Y6" s="52">
        <v>2800</v>
      </c>
      <c r="Z6" s="52">
        <v>4</v>
      </c>
      <c r="AA6" s="52" t="s">
        <v>161</v>
      </c>
      <c r="AB6" s="52" t="s">
        <v>161</v>
      </c>
      <c r="AC6" s="52" t="s">
        <v>19</v>
      </c>
      <c r="AE6" s="16"/>
      <c r="AF6" s="16"/>
      <c r="AG6" s="16"/>
    </row>
    <row r="7" spans="1:33" s="53" customFormat="1" ht="75.75" customHeight="1">
      <c r="A7" s="7">
        <v>3</v>
      </c>
      <c r="B7" s="45" t="s">
        <v>169</v>
      </c>
      <c r="C7" s="45" t="s">
        <v>169</v>
      </c>
      <c r="D7" s="45" t="s">
        <v>161</v>
      </c>
      <c r="E7" s="45" t="s">
        <v>19</v>
      </c>
      <c r="F7" s="45" t="s">
        <v>170</v>
      </c>
      <c r="G7" s="56">
        <v>26000</v>
      </c>
      <c r="H7" s="48"/>
      <c r="I7" s="55" t="s">
        <v>171</v>
      </c>
      <c r="J7" s="45" t="s">
        <v>172</v>
      </c>
      <c r="K7" s="45" t="s">
        <v>173</v>
      </c>
      <c r="L7" s="51" t="s">
        <v>114</v>
      </c>
      <c r="M7" s="45" t="s">
        <v>174</v>
      </c>
      <c r="N7" s="45" t="s">
        <v>19</v>
      </c>
      <c r="O7" s="51" t="s">
        <v>114</v>
      </c>
      <c r="P7" s="51" t="s">
        <v>114</v>
      </c>
      <c r="Q7" s="45" t="s">
        <v>160</v>
      </c>
      <c r="R7" s="45" t="s">
        <v>160</v>
      </c>
      <c r="S7" s="51" t="s">
        <v>114</v>
      </c>
      <c r="T7" s="51" t="s">
        <v>114</v>
      </c>
      <c r="U7" s="51" t="s">
        <v>114</v>
      </c>
      <c r="V7" s="51" t="s">
        <v>114</v>
      </c>
      <c r="W7" s="52">
        <v>33.7</v>
      </c>
      <c r="X7" s="52">
        <v>27</v>
      </c>
      <c r="Y7" s="52">
        <v>128</v>
      </c>
      <c r="Z7" s="52">
        <v>1</v>
      </c>
      <c r="AA7" s="52" t="s">
        <v>19</v>
      </c>
      <c r="AB7" s="52" t="s">
        <v>19</v>
      </c>
      <c r="AC7" s="52" t="s">
        <v>19</v>
      </c>
      <c r="AE7" s="16"/>
      <c r="AF7" s="16"/>
      <c r="AG7" s="16"/>
    </row>
    <row r="8" spans="1:33" s="23" customFormat="1" ht="18" customHeight="1">
      <c r="A8" s="36" t="s">
        <v>175</v>
      </c>
      <c r="B8" s="36" t="s">
        <v>175</v>
      </c>
      <c r="C8" s="36"/>
      <c r="D8" s="37"/>
      <c r="E8" s="57"/>
      <c r="F8" s="58"/>
      <c r="G8" s="59">
        <f>SUM(G5:G7)</f>
        <v>4822000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  <c r="AF8" s="61"/>
      <c r="AG8" s="61"/>
    </row>
    <row r="9" spans="1:29" ht="12.75" customHeight="1">
      <c r="A9" s="62" t="s">
        <v>176</v>
      </c>
      <c r="B9" s="62"/>
      <c r="C9" s="62"/>
      <c r="D9" s="62"/>
      <c r="E9" s="62"/>
      <c r="F9" s="62"/>
      <c r="G9" s="62"/>
      <c r="H9" s="6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22" customFormat="1" ht="72.75" customHeight="1">
      <c r="A10" s="7">
        <v>1</v>
      </c>
      <c r="B10" s="7" t="s">
        <v>177</v>
      </c>
      <c r="C10" s="7" t="s">
        <v>178</v>
      </c>
      <c r="D10" s="7" t="s">
        <v>179</v>
      </c>
      <c r="E10" s="7" t="s">
        <v>180</v>
      </c>
      <c r="F10" s="64">
        <v>1970</v>
      </c>
      <c r="G10" s="65">
        <v>1386000</v>
      </c>
      <c r="H10" s="66" t="s">
        <v>154</v>
      </c>
      <c r="I10" s="67" t="s">
        <v>181</v>
      </c>
      <c r="J10" s="7" t="s">
        <v>182</v>
      </c>
      <c r="K10" s="7" t="s">
        <v>183</v>
      </c>
      <c r="L10" s="7" t="s">
        <v>184</v>
      </c>
      <c r="M10" s="7"/>
      <c r="N10" s="51" t="s">
        <v>114</v>
      </c>
      <c r="O10" s="7" t="s">
        <v>185</v>
      </c>
      <c r="P10" s="51" t="s">
        <v>114</v>
      </c>
      <c r="Q10" s="7" t="s">
        <v>186</v>
      </c>
      <c r="R10" s="7" t="s">
        <v>187</v>
      </c>
      <c r="S10" s="7" t="s">
        <v>188</v>
      </c>
      <c r="T10" s="7" t="s">
        <v>187</v>
      </c>
      <c r="U10" s="7" t="s">
        <v>189</v>
      </c>
      <c r="V10" s="7" t="s">
        <v>190</v>
      </c>
      <c r="W10" s="51" t="s">
        <v>114</v>
      </c>
      <c r="X10" s="8">
        <v>650</v>
      </c>
      <c r="Y10" s="51" t="s">
        <v>114</v>
      </c>
      <c r="Z10" s="8">
        <v>2</v>
      </c>
      <c r="AA10" s="8" t="s">
        <v>19</v>
      </c>
      <c r="AB10" s="51" t="s">
        <v>114</v>
      </c>
      <c r="AC10" s="8" t="s">
        <v>19</v>
      </c>
    </row>
    <row r="11" spans="1:29" s="22" customFormat="1" ht="98.25" customHeight="1">
      <c r="A11" s="7">
        <v>2</v>
      </c>
      <c r="B11" s="7" t="s">
        <v>191</v>
      </c>
      <c r="C11" s="7" t="s">
        <v>192</v>
      </c>
      <c r="D11" s="7" t="s">
        <v>193</v>
      </c>
      <c r="E11" s="7" t="s">
        <v>19</v>
      </c>
      <c r="F11" s="64">
        <v>1968</v>
      </c>
      <c r="G11" s="65">
        <v>2562000</v>
      </c>
      <c r="H11" s="66"/>
      <c r="I11" s="68" t="s">
        <v>194</v>
      </c>
      <c r="J11" s="7" t="s">
        <v>195</v>
      </c>
      <c r="K11" s="7" t="s">
        <v>196</v>
      </c>
      <c r="L11" s="7" t="s">
        <v>197</v>
      </c>
      <c r="M11" s="7"/>
      <c r="N11" s="51" t="s">
        <v>114</v>
      </c>
      <c r="O11" s="7" t="s">
        <v>185</v>
      </c>
      <c r="P11" s="51" t="s">
        <v>114</v>
      </c>
      <c r="Q11" s="7" t="s">
        <v>198</v>
      </c>
      <c r="R11" s="7" t="s">
        <v>190</v>
      </c>
      <c r="S11" s="7" t="s">
        <v>188</v>
      </c>
      <c r="T11" s="7" t="s">
        <v>190</v>
      </c>
      <c r="U11" s="7" t="s">
        <v>190</v>
      </c>
      <c r="V11" s="7" t="s">
        <v>190</v>
      </c>
      <c r="W11" s="51" t="s">
        <v>114</v>
      </c>
      <c r="X11" s="8">
        <v>862</v>
      </c>
      <c r="Y11" s="51" t="s">
        <v>114</v>
      </c>
      <c r="Z11" s="8">
        <v>3</v>
      </c>
      <c r="AA11" s="8" t="s">
        <v>199</v>
      </c>
      <c r="AB11" s="51" t="s">
        <v>114</v>
      </c>
      <c r="AC11" s="8" t="s">
        <v>19</v>
      </c>
    </row>
    <row r="12" spans="1:29" s="22" customFormat="1" ht="51" customHeight="1">
      <c r="A12" s="7">
        <v>3</v>
      </c>
      <c r="B12" s="7" t="s">
        <v>200</v>
      </c>
      <c r="C12" s="7" t="s">
        <v>201</v>
      </c>
      <c r="D12" s="7" t="s">
        <v>161</v>
      </c>
      <c r="E12" s="7" t="s">
        <v>19</v>
      </c>
      <c r="F12" s="64">
        <v>1975</v>
      </c>
      <c r="G12" s="65">
        <v>629000</v>
      </c>
      <c r="H12" s="66"/>
      <c r="I12" s="68" t="s">
        <v>202</v>
      </c>
      <c r="J12" s="7" t="s">
        <v>195</v>
      </c>
      <c r="K12" s="7" t="s">
        <v>203</v>
      </c>
      <c r="L12" s="7" t="s">
        <v>197</v>
      </c>
      <c r="M12" s="7"/>
      <c r="N12" s="51" t="s">
        <v>114</v>
      </c>
      <c r="O12" s="7" t="s">
        <v>185</v>
      </c>
      <c r="P12" s="51" t="s">
        <v>114</v>
      </c>
      <c r="Q12" s="7" t="s">
        <v>204</v>
      </c>
      <c r="R12" s="7" t="s">
        <v>187</v>
      </c>
      <c r="S12" s="7" t="s">
        <v>188</v>
      </c>
      <c r="T12" s="7" t="s">
        <v>205</v>
      </c>
      <c r="U12" s="7" t="s">
        <v>190</v>
      </c>
      <c r="V12" s="7" t="s">
        <v>190</v>
      </c>
      <c r="W12" s="51" t="s">
        <v>114</v>
      </c>
      <c r="X12" s="8">
        <v>385</v>
      </c>
      <c r="Y12" s="51" t="s">
        <v>114</v>
      </c>
      <c r="Z12" s="8">
        <v>2</v>
      </c>
      <c r="AA12" s="8" t="s">
        <v>19</v>
      </c>
      <c r="AB12" s="51" t="s">
        <v>114</v>
      </c>
      <c r="AC12" s="8" t="s">
        <v>19</v>
      </c>
    </row>
    <row r="13" spans="1:29" s="22" customFormat="1" ht="174.75" customHeight="1">
      <c r="A13" s="7">
        <v>4</v>
      </c>
      <c r="B13" s="7" t="s">
        <v>206</v>
      </c>
      <c r="C13" s="7" t="s">
        <v>207</v>
      </c>
      <c r="D13" s="7" t="s">
        <v>161</v>
      </c>
      <c r="E13" s="7" t="s">
        <v>19</v>
      </c>
      <c r="F13" s="64">
        <v>1958</v>
      </c>
      <c r="G13" s="69">
        <v>1123860.1</v>
      </c>
      <c r="H13" s="66"/>
      <c r="I13" s="68" t="s">
        <v>208</v>
      </c>
      <c r="J13" s="7" t="s">
        <v>209</v>
      </c>
      <c r="K13" s="7" t="s">
        <v>210</v>
      </c>
      <c r="L13" s="7" t="s">
        <v>211</v>
      </c>
      <c r="M13" s="7"/>
      <c r="N13" s="51" t="s">
        <v>114</v>
      </c>
      <c r="O13" s="7" t="s">
        <v>185</v>
      </c>
      <c r="P13" s="7" t="s">
        <v>212</v>
      </c>
      <c r="Q13" s="7" t="s">
        <v>186</v>
      </c>
      <c r="R13" s="7" t="s">
        <v>190</v>
      </c>
      <c r="S13" s="7" t="s">
        <v>188</v>
      </c>
      <c r="T13" s="7" t="s">
        <v>190</v>
      </c>
      <c r="U13" s="7" t="s">
        <v>190</v>
      </c>
      <c r="V13" s="7" t="s">
        <v>190</v>
      </c>
      <c r="W13" s="51" t="s">
        <v>114</v>
      </c>
      <c r="X13" s="8">
        <v>950</v>
      </c>
      <c r="Y13" s="51" t="s">
        <v>114</v>
      </c>
      <c r="Z13" s="8">
        <v>1</v>
      </c>
      <c r="AA13" s="8" t="s">
        <v>19</v>
      </c>
      <c r="AB13" s="51" t="s">
        <v>114</v>
      </c>
      <c r="AC13" s="8" t="s">
        <v>19</v>
      </c>
    </row>
    <row r="14" spans="1:30" s="23" customFormat="1" ht="19.5" customHeight="1">
      <c r="A14" s="36" t="s">
        <v>175</v>
      </c>
      <c r="B14" s="36" t="s">
        <v>175</v>
      </c>
      <c r="C14" s="36"/>
      <c r="D14" s="37"/>
      <c r="E14" s="57"/>
      <c r="F14" s="58"/>
      <c r="G14" s="59">
        <f>SUM(G10:G13)</f>
        <v>5700860.1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29" s="23" customFormat="1" ht="12.75" customHeight="1">
      <c r="A15" s="40" t="s">
        <v>213</v>
      </c>
      <c r="B15" s="40"/>
      <c r="C15" s="40"/>
      <c r="D15" s="40"/>
      <c r="E15" s="40"/>
      <c r="F15" s="71"/>
      <c r="G15" s="71"/>
      <c r="H15" s="7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s="23" customFormat="1" ht="47.25" customHeight="1">
      <c r="A16" s="7">
        <v>1</v>
      </c>
      <c r="B16" s="7" t="s">
        <v>214</v>
      </c>
      <c r="C16" s="7" t="s">
        <v>215</v>
      </c>
      <c r="D16" s="7" t="s">
        <v>161</v>
      </c>
      <c r="E16" s="7" t="s">
        <v>19</v>
      </c>
      <c r="F16" s="73">
        <v>1962</v>
      </c>
      <c r="G16" s="65">
        <v>115630.34</v>
      </c>
      <c r="H16" s="66" t="s">
        <v>216</v>
      </c>
      <c r="I16" s="67" t="s">
        <v>217</v>
      </c>
      <c r="J16" s="7" t="s">
        <v>218</v>
      </c>
      <c r="K16" s="7" t="s">
        <v>219</v>
      </c>
      <c r="L16" s="7" t="s">
        <v>220</v>
      </c>
      <c r="M16" s="7" t="s">
        <v>221</v>
      </c>
      <c r="N16" s="51" t="s">
        <v>114</v>
      </c>
      <c r="O16" s="7" t="s">
        <v>222</v>
      </c>
      <c r="P16" s="51" t="s">
        <v>114</v>
      </c>
      <c r="Q16" s="7" t="s">
        <v>187</v>
      </c>
      <c r="R16" s="7" t="s">
        <v>160</v>
      </c>
      <c r="S16" s="7" t="s">
        <v>160</v>
      </c>
      <c r="T16" s="7" t="s">
        <v>160</v>
      </c>
      <c r="U16" s="7" t="s">
        <v>160</v>
      </c>
      <c r="V16" s="7" t="s">
        <v>160</v>
      </c>
      <c r="W16" s="51" t="s">
        <v>114</v>
      </c>
      <c r="X16" s="8">
        <v>1435.86</v>
      </c>
      <c r="Y16" s="51" t="s">
        <v>114</v>
      </c>
      <c r="Z16" s="8">
        <v>1</v>
      </c>
      <c r="AA16" s="8" t="s">
        <v>161</v>
      </c>
      <c r="AB16" s="51" t="s">
        <v>114</v>
      </c>
      <c r="AC16" s="8" t="s">
        <v>19</v>
      </c>
    </row>
    <row r="17" spans="1:29" ht="52.5" customHeight="1">
      <c r="A17" s="7"/>
      <c r="B17" s="7"/>
      <c r="C17" s="7"/>
      <c r="D17" s="7"/>
      <c r="E17" s="7"/>
      <c r="F17" s="73">
        <v>2003</v>
      </c>
      <c r="G17" s="65">
        <v>28349.65</v>
      </c>
      <c r="H17" s="66"/>
      <c r="I17" s="68" t="s">
        <v>223</v>
      </c>
      <c r="J17" s="51" t="s">
        <v>114</v>
      </c>
      <c r="K17" s="51" t="s">
        <v>114</v>
      </c>
      <c r="L17" s="51" t="s">
        <v>114</v>
      </c>
      <c r="M17" s="51" t="s">
        <v>114</v>
      </c>
      <c r="N17" s="51" t="s">
        <v>114</v>
      </c>
      <c r="O17" s="51" t="s">
        <v>114</v>
      </c>
      <c r="P17" s="51" t="s">
        <v>114</v>
      </c>
      <c r="Q17" s="51" t="s">
        <v>114</v>
      </c>
      <c r="R17" s="51" t="s">
        <v>114</v>
      </c>
      <c r="S17" s="51" t="s">
        <v>114</v>
      </c>
      <c r="T17" s="51" t="s">
        <v>114</v>
      </c>
      <c r="U17" s="51" t="s">
        <v>114</v>
      </c>
      <c r="V17" s="51" t="s">
        <v>114</v>
      </c>
      <c r="W17" s="51" t="s">
        <v>114</v>
      </c>
      <c r="X17" s="51" t="s">
        <v>114</v>
      </c>
      <c r="Y17" s="51" t="s">
        <v>114</v>
      </c>
      <c r="Z17" s="51" t="s">
        <v>114</v>
      </c>
      <c r="AA17" s="51" t="s">
        <v>114</v>
      </c>
      <c r="AB17" s="51" t="s">
        <v>114</v>
      </c>
      <c r="AC17" s="51" t="s">
        <v>114</v>
      </c>
    </row>
    <row r="18" spans="1:29" s="23" customFormat="1" ht="41.25" customHeight="1">
      <c r="A18" s="7"/>
      <c r="B18" s="7"/>
      <c r="C18" s="7"/>
      <c r="D18" s="7"/>
      <c r="E18" s="7"/>
      <c r="F18" s="73">
        <v>2005</v>
      </c>
      <c r="G18" s="65">
        <v>118993.23</v>
      </c>
      <c r="H18" s="66"/>
      <c r="I18" s="68" t="s">
        <v>224</v>
      </c>
      <c r="J18" s="51" t="s">
        <v>114</v>
      </c>
      <c r="K18" s="51" t="s">
        <v>114</v>
      </c>
      <c r="L18" s="51" t="s">
        <v>114</v>
      </c>
      <c r="M18" s="51" t="s">
        <v>114</v>
      </c>
      <c r="N18" s="51" t="s">
        <v>114</v>
      </c>
      <c r="O18" s="51" t="s">
        <v>114</v>
      </c>
      <c r="P18" s="51" t="s">
        <v>114</v>
      </c>
      <c r="Q18" s="51" t="s">
        <v>114</v>
      </c>
      <c r="R18" s="51" t="s">
        <v>114</v>
      </c>
      <c r="S18" s="51" t="s">
        <v>114</v>
      </c>
      <c r="T18" s="51" t="s">
        <v>114</v>
      </c>
      <c r="U18" s="51" t="s">
        <v>114</v>
      </c>
      <c r="V18" s="51" t="s">
        <v>114</v>
      </c>
      <c r="W18" s="51" t="s">
        <v>114</v>
      </c>
      <c r="X18" s="51" t="s">
        <v>114</v>
      </c>
      <c r="Y18" s="51" t="s">
        <v>114</v>
      </c>
      <c r="Z18" s="51" t="s">
        <v>114</v>
      </c>
      <c r="AA18" s="51" t="s">
        <v>114</v>
      </c>
      <c r="AB18" s="51" t="s">
        <v>114</v>
      </c>
      <c r="AC18" s="51" t="s">
        <v>114</v>
      </c>
    </row>
    <row r="19" spans="1:29" s="23" customFormat="1" ht="41.25" customHeight="1">
      <c r="A19" s="7"/>
      <c r="B19" s="7"/>
      <c r="C19" s="7"/>
      <c r="D19" s="7"/>
      <c r="E19" s="7"/>
      <c r="F19" s="73">
        <v>2008</v>
      </c>
      <c r="G19" s="65">
        <v>162801.57</v>
      </c>
      <c r="H19" s="66"/>
      <c r="I19" s="68" t="s">
        <v>225</v>
      </c>
      <c r="J19" s="51" t="s">
        <v>114</v>
      </c>
      <c r="K19" s="51" t="s">
        <v>114</v>
      </c>
      <c r="L19" s="51" t="s">
        <v>114</v>
      </c>
      <c r="M19" s="51" t="s">
        <v>114</v>
      </c>
      <c r="N19" s="51" t="s">
        <v>114</v>
      </c>
      <c r="O19" s="51" t="s">
        <v>114</v>
      </c>
      <c r="P19" s="51" t="s">
        <v>114</v>
      </c>
      <c r="Q19" s="51" t="s">
        <v>114</v>
      </c>
      <c r="R19" s="51" t="s">
        <v>114</v>
      </c>
      <c r="S19" s="51" t="s">
        <v>114</v>
      </c>
      <c r="T19" s="51" t="s">
        <v>114</v>
      </c>
      <c r="U19" s="51" t="s">
        <v>114</v>
      </c>
      <c r="V19" s="51" t="s">
        <v>114</v>
      </c>
      <c r="W19" s="51" t="s">
        <v>114</v>
      </c>
      <c r="X19" s="51" t="s">
        <v>114</v>
      </c>
      <c r="Y19" s="51" t="s">
        <v>114</v>
      </c>
      <c r="Z19" s="51" t="s">
        <v>114</v>
      </c>
      <c r="AA19" s="51" t="s">
        <v>114</v>
      </c>
      <c r="AB19" s="51" t="s">
        <v>114</v>
      </c>
      <c r="AC19" s="51" t="s">
        <v>114</v>
      </c>
    </row>
    <row r="20" spans="1:29" s="23" customFormat="1" ht="32.25" customHeight="1">
      <c r="A20" s="7"/>
      <c r="B20" s="7"/>
      <c r="C20" s="7"/>
      <c r="D20" s="7"/>
      <c r="E20" s="7"/>
      <c r="F20" s="73">
        <v>2009</v>
      </c>
      <c r="G20" s="65">
        <v>388025.29</v>
      </c>
      <c r="H20" s="66"/>
      <c r="I20" s="68" t="s">
        <v>224</v>
      </c>
      <c r="J20" s="51" t="s">
        <v>114</v>
      </c>
      <c r="K20" s="51" t="s">
        <v>114</v>
      </c>
      <c r="L20" s="51" t="s">
        <v>114</v>
      </c>
      <c r="M20" s="51" t="s">
        <v>114</v>
      </c>
      <c r="N20" s="51" t="s">
        <v>114</v>
      </c>
      <c r="O20" s="51" t="s">
        <v>114</v>
      </c>
      <c r="P20" s="51" t="s">
        <v>114</v>
      </c>
      <c r="Q20" s="51" t="s">
        <v>114</v>
      </c>
      <c r="R20" s="51" t="s">
        <v>114</v>
      </c>
      <c r="S20" s="51" t="s">
        <v>114</v>
      </c>
      <c r="T20" s="51" t="s">
        <v>114</v>
      </c>
      <c r="U20" s="51" t="s">
        <v>114</v>
      </c>
      <c r="V20" s="51" t="s">
        <v>114</v>
      </c>
      <c r="W20" s="51" t="s">
        <v>114</v>
      </c>
      <c r="X20" s="51" t="s">
        <v>114</v>
      </c>
      <c r="Y20" s="51" t="s">
        <v>114</v>
      </c>
      <c r="Z20" s="51" t="s">
        <v>114</v>
      </c>
      <c r="AA20" s="51" t="s">
        <v>114</v>
      </c>
      <c r="AB20" s="51" t="s">
        <v>114</v>
      </c>
      <c r="AC20" s="51" t="s">
        <v>114</v>
      </c>
    </row>
    <row r="21" spans="1:29" s="23" customFormat="1" ht="37.5" customHeight="1">
      <c r="A21" s="7">
        <v>2</v>
      </c>
      <c r="B21" s="7" t="s">
        <v>226</v>
      </c>
      <c r="C21" s="51" t="s">
        <v>114</v>
      </c>
      <c r="D21" s="7" t="s">
        <v>19</v>
      </c>
      <c r="E21" s="7" t="s">
        <v>19</v>
      </c>
      <c r="F21" s="73">
        <v>1962</v>
      </c>
      <c r="G21" s="65">
        <v>17528.18</v>
      </c>
      <c r="H21" s="66"/>
      <c r="I21" s="68" t="s">
        <v>227</v>
      </c>
      <c r="J21" s="7" t="s">
        <v>218</v>
      </c>
      <c r="K21" s="7" t="s">
        <v>228</v>
      </c>
      <c r="L21" s="7" t="s">
        <v>229</v>
      </c>
      <c r="M21" s="7" t="s">
        <v>221</v>
      </c>
      <c r="N21" s="51" t="s">
        <v>114</v>
      </c>
      <c r="O21" s="51" t="s">
        <v>114</v>
      </c>
      <c r="P21" s="51" t="s">
        <v>114</v>
      </c>
      <c r="Q21" s="7" t="s">
        <v>187</v>
      </c>
      <c r="R21" s="7" t="s">
        <v>160</v>
      </c>
      <c r="S21" s="7" t="s">
        <v>189</v>
      </c>
      <c r="T21" s="7" t="s">
        <v>230</v>
      </c>
      <c r="U21" s="7" t="s">
        <v>189</v>
      </c>
      <c r="V21" s="7" t="s">
        <v>189</v>
      </c>
      <c r="W21" s="51" t="s">
        <v>114</v>
      </c>
      <c r="X21" s="8">
        <v>60.42</v>
      </c>
      <c r="Y21" s="51" t="s">
        <v>114</v>
      </c>
      <c r="Z21" s="8" t="s">
        <v>231</v>
      </c>
      <c r="AA21" s="8" t="s">
        <v>19</v>
      </c>
      <c r="AB21" s="51" t="s">
        <v>114</v>
      </c>
      <c r="AC21" s="8" t="s">
        <v>19</v>
      </c>
    </row>
    <row r="22" spans="1:29" s="23" customFormat="1" ht="33" customHeight="1">
      <c r="A22" s="7">
        <v>3</v>
      </c>
      <c r="B22" s="7" t="s">
        <v>226</v>
      </c>
      <c r="C22" s="51" t="s">
        <v>114</v>
      </c>
      <c r="D22" s="7" t="s">
        <v>19</v>
      </c>
      <c r="E22" s="7" t="s">
        <v>19</v>
      </c>
      <c r="F22" s="73">
        <v>1962</v>
      </c>
      <c r="G22" s="65">
        <v>469.3</v>
      </c>
      <c r="H22" s="66"/>
      <c r="I22" s="68" t="s">
        <v>232</v>
      </c>
      <c r="J22" s="7" t="s">
        <v>218</v>
      </c>
      <c r="K22" s="7" t="s">
        <v>228</v>
      </c>
      <c r="L22" s="7" t="s">
        <v>229</v>
      </c>
      <c r="M22" s="7" t="s">
        <v>221</v>
      </c>
      <c r="N22" s="51" t="s">
        <v>114</v>
      </c>
      <c r="O22" s="51" t="s">
        <v>114</v>
      </c>
      <c r="P22" s="51" t="s">
        <v>114</v>
      </c>
      <c r="Q22" s="7" t="s">
        <v>187</v>
      </c>
      <c r="R22" s="7" t="s">
        <v>160</v>
      </c>
      <c r="S22" s="7" t="s">
        <v>189</v>
      </c>
      <c r="T22" s="7" t="s">
        <v>233</v>
      </c>
      <c r="U22" s="7" t="s">
        <v>189</v>
      </c>
      <c r="V22" s="7" t="s">
        <v>189</v>
      </c>
      <c r="W22" s="51" t="s">
        <v>114</v>
      </c>
      <c r="X22" s="8">
        <v>5.27</v>
      </c>
      <c r="Y22" s="51" t="s">
        <v>114</v>
      </c>
      <c r="Z22" s="8" t="s">
        <v>231</v>
      </c>
      <c r="AA22" s="8" t="s">
        <v>19</v>
      </c>
      <c r="AB22" s="51" t="s">
        <v>114</v>
      </c>
      <c r="AC22" s="8" t="s">
        <v>19</v>
      </c>
    </row>
    <row r="23" spans="1:29" s="22" customFormat="1" ht="33.75" customHeight="1">
      <c r="A23" s="7">
        <v>4</v>
      </c>
      <c r="B23" s="7" t="s">
        <v>234</v>
      </c>
      <c r="C23" s="51" t="s">
        <v>114</v>
      </c>
      <c r="D23" s="7" t="s">
        <v>161</v>
      </c>
      <c r="E23" s="7" t="s">
        <v>19</v>
      </c>
      <c r="F23" s="73">
        <v>1978</v>
      </c>
      <c r="G23" s="65">
        <v>1384.39</v>
      </c>
      <c r="H23" s="66"/>
      <c r="I23" s="68" t="s">
        <v>235</v>
      </c>
      <c r="J23" s="7" t="s">
        <v>218</v>
      </c>
      <c r="K23" s="7" t="s">
        <v>228</v>
      </c>
      <c r="L23" s="7" t="s">
        <v>229</v>
      </c>
      <c r="M23" s="7" t="s">
        <v>221</v>
      </c>
      <c r="N23" s="51" t="s">
        <v>114</v>
      </c>
      <c r="O23" s="51" t="s">
        <v>114</v>
      </c>
      <c r="P23" s="51" t="s">
        <v>114</v>
      </c>
      <c r="Q23" s="7" t="s">
        <v>187</v>
      </c>
      <c r="R23" s="7" t="s">
        <v>160</v>
      </c>
      <c r="S23" s="7" t="s">
        <v>189</v>
      </c>
      <c r="T23" s="7" t="s">
        <v>189</v>
      </c>
      <c r="U23" s="7" t="s">
        <v>189</v>
      </c>
      <c r="V23" s="7" t="s">
        <v>189</v>
      </c>
      <c r="W23" s="51" t="s">
        <v>114</v>
      </c>
      <c r="X23" s="8">
        <v>32.4</v>
      </c>
      <c r="Y23" s="51" t="s">
        <v>114</v>
      </c>
      <c r="Z23" s="8" t="s">
        <v>231</v>
      </c>
      <c r="AA23" s="8" t="s">
        <v>19</v>
      </c>
      <c r="AB23" s="51" t="s">
        <v>114</v>
      </c>
      <c r="AC23" s="8" t="s">
        <v>19</v>
      </c>
    </row>
    <row r="24" spans="1:29" ht="36" customHeight="1">
      <c r="A24" s="7">
        <v>5</v>
      </c>
      <c r="B24" s="7" t="s">
        <v>234</v>
      </c>
      <c r="C24" s="51" t="s">
        <v>114</v>
      </c>
      <c r="D24" s="7" t="s">
        <v>161</v>
      </c>
      <c r="E24" s="7" t="s">
        <v>19</v>
      </c>
      <c r="F24" s="73">
        <v>1980</v>
      </c>
      <c r="G24" s="65">
        <v>564</v>
      </c>
      <c r="H24" s="66"/>
      <c r="I24" s="68" t="s">
        <v>235</v>
      </c>
      <c r="J24" s="7" t="s">
        <v>218</v>
      </c>
      <c r="K24" s="7" t="s">
        <v>228</v>
      </c>
      <c r="L24" s="7" t="s">
        <v>236</v>
      </c>
      <c r="M24" s="7" t="s">
        <v>237</v>
      </c>
      <c r="N24" s="51" t="s">
        <v>114</v>
      </c>
      <c r="O24" s="51" t="s">
        <v>114</v>
      </c>
      <c r="P24" s="51" t="s">
        <v>114</v>
      </c>
      <c r="Q24" s="7" t="s">
        <v>187</v>
      </c>
      <c r="R24" s="7" t="s">
        <v>160</v>
      </c>
      <c r="S24" s="7" t="s">
        <v>189</v>
      </c>
      <c r="T24" s="7" t="s">
        <v>160</v>
      </c>
      <c r="U24" s="7" t="s">
        <v>189</v>
      </c>
      <c r="V24" s="7" t="s">
        <v>189</v>
      </c>
      <c r="W24" s="51" t="s">
        <v>114</v>
      </c>
      <c r="X24" s="8">
        <v>27.69</v>
      </c>
      <c r="Y24" s="51" t="s">
        <v>114</v>
      </c>
      <c r="Z24" s="8" t="s">
        <v>231</v>
      </c>
      <c r="AA24" s="8" t="s">
        <v>19</v>
      </c>
      <c r="AB24" s="51" t="s">
        <v>114</v>
      </c>
      <c r="AC24" s="8" t="s">
        <v>19</v>
      </c>
    </row>
    <row r="25" spans="1:29" s="12" customFormat="1" ht="35.25" customHeight="1">
      <c r="A25" s="7">
        <v>6</v>
      </c>
      <c r="B25" s="7" t="s">
        <v>238</v>
      </c>
      <c r="C25" s="7" t="s">
        <v>239</v>
      </c>
      <c r="D25" s="7" t="s">
        <v>161</v>
      </c>
      <c r="E25" s="7" t="s">
        <v>19</v>
      </c>
      <c r="F25" s="73">
        <v>1981</v>
      </c>
      <c r="G25" s="65">
        <v>9053.84</v>
      </c>
      <c r="H25" s="66"/>
      <c r="I25" s="68" t="s">
        <v>235</v>
      </c>
      <c r="J25" s="7" t="s">
        <v>218</v>
      </c>
      <c r="K25" s="7" t="s">
        <v>228</v>
      </c>
      <c r="L25" s="7" t="s">
        <v>229</v>
      </c>
      <c r="M25" s="7" t="s">
        <v>240</v>
      </c>
      <c r="N25" s="51" t="s">
        <v>114</v>
      </c>
      <c r="O25" s="51" t="s">
        <v>114</v>
      </c>
      <c r="P25" s="51" t="s">
        <v>114</v>
      </c>
      <c r="Q25" s="7" t="s">
        <v>187</v>
      </c>
      <c r="R25" s="7" t="s">
        <v>160</v>
      </c>
      <c r="S25" s="7" t="s">
        <v>187</v>
      </c>
      <c r="T25" s="7" t="s">
        <v>160</v>
      </c>
      <c r="U25" s="7" t="s">
        <v>189</v>
      </c>
      <c r="V25" s="7" t="s">
        <v>160</v>
      </c>
      <c r="W25" s="51" t="s">
        <v>114</v>
      </c>
      <c r="X25" s="8">
        <v>55.24</v>
      </c>
      <c r="Y25" s="51" t="s">
        <v>114</v>
      </c>
      <c r="Z25" s="8" t="s">
        <v>231</v>
      </c>
      <c r="AA25" s="8" t="s">
        <v>161</v>
      </c>
      <c r="AB25" s="51" t="s">
        <v>114</v>
      </c>
      <c r="AC25" s="8" t="s">
        <v>19</v>
      </c>
    </row>
    <row r="26" spans="1:29" s="12" customFormat="1" ht="27" customHeight="1">
      <c r="A26" s="7"/>
      <c r="B26" s="7"/>
      <c r="C26" s="7"/>
      <c r="D26" s="7"/>
      <c r="E26" s="7"/>
      <c r="F26" s="73">
        <v>2009</v>
      </c>
      <c r="G26" s="65">
        <v>60903.4</v>
      </c>
      <c r="H26" s="66"/>
      <c r="I26" s="68" t="s">
        <v>232</v>
      </c>
      <c r="J26" s="7" t="s">
        <v>218</v>
      </c>
      <c r="K26" s="51" t="s">
        <v>114</v>
      </c>
      <c r="L26" s="51" t="s">
        <v>114</v>
      </c>
      <c r="M26" s="51" t="s">
        <v>114</v>
      </c>
      <c r="N26" s="51" t="s">
        <v>114</v>
      </c>
      <c r="O26" s="51" t="s">
        <v>114</v>
      </c>
      <c r="P26" s="51" t="s">
        <v>114</v>
      </c>
      <c r="Q26" s="51" t="s">
        <v>114</v>
      </c>
      <c r="R26" s="51" t="s">
        <v>114</v>
      </c>
      <c r="S26" s="51" t="s">
        <v>114</v>
      </c>
      <c r="T26" s="51" t="s">
        <v>114</v>
      </c>
      <c r="U26" s="51" t="s">
        <v>114</v>
      </c>
      <c r="V26" s="51" t="s">
        <v>114</v>
      </c>
      <c r="W26" s="51" t="s">
        <v>114</v>
      </c>
      <c r="X26" s="51" t="s">
        <v>114</v>
      </c>
      <c r="Y26" s="51" t="s">
        <v>114</v>
      </c>
      <c r="Z26" s="8" t="s">
        <v>231</v>
      </c>
      <c r="AA26" s="8" t="s">
        <v>19</v>
      </c>
      <c r="AB26" s="51" t="s">
        <v>114</v>
      </c>
      <c r="AC26" s="8" t="s">
        <v>19</v>
      </c>
    </row>
    <row r="27" spans="1:29" s="12" customFormat="1" ht="27" customHeight="1">
      <c r="A27" s="7">
        <v>7</v>
      </c>
      <c r="B27" s="7" t="s">
        <v>241</v>
      </c>
      <c r="C27" s="51" t="s">
        <v>114</v>
      </c>
      <c r="D27" s="7" t="s">
        <v>161</v>
      </c>
      <c r="E27" s="7" t="s">
        <v>19</v>
      </c>
      <c r="F27" s="73">
        <v>1981</v>
      </c>
      <c r="G27" s="65">
        <v>10575</v>
      </c>
      <c r="H27" s="66"/>
      <c r="I27" s="68" t="s">
        <v>232</v>
      </c>
      <c r="J27" s="7" t="s">
        <v>218</v>
      </c>
      <c r="K27" s="7" t="s">
        <v>219</v>
      </c>
      <c r="L27" s="51" t="s">
        <v>114</v>
      </c>
      <c r="M27" s="7" t="s">
        <v>242</v>
      </c>
      <c r="N27" s="51" t="s">
        <v>114</v>
      </c>
      <c r="O27" s="51" t="s">
        <v>114</v>
      </c>
      <c r="P27" s="51" t="s">
        <v>114</v>
      </c>
      <c r="Q27" s="7" t="s">
        <v>187</v>
      </c>
      <c r="R27" s="7" t="s">
        <v>160</v>
      </c>
      <c r="S27" s="7" t="s">
        <v>189</v>
      </c>
      <c r="T27" s="7" t="s">
        <v>230</v>
      </c>
      <c r="U27" s="7" t="s">
        <v>189</v>
      </c>
      <c r="V27" s="7" t="s">
        <v>189</v>
      </c>
      <c r="W27" s="51" t="s">
        <v>114</v>
      </c>
      <c r="X27" s="51" t="s">
        <v>114</v>
      </c>
      <c r="Y27" s="51" t="s">
        <v>114</v>
      </c>
      <c r="Z27" s="8" t="s">
        <v>231</v>
      </c>
      <c r="AA27" s="8" t="s">
        <v>19</v>
      </c>
      <c r="AB27" s="51" t="s">
        <v>114</v>
      </c>
      <c r="AC27" s="8" t="s">
        <v>19</v>
      </c>
    </row>
    <row r="28" spans="1:29" s="12" customFormat="1" ht="12.75">
      <c r="A28" s="7">
        <v>8</v>
      </c>
      <c r="B28" s="7" t="s">
        <v>243</v>
      </c>
      <c r="C28" s="51" t="s">
        <v>114</v>
      </c>
      <c r="D28" s="51" t="s">
        <v>114</v>
      </c>
      <c r="E28" s="51" t="s">
        <v>114</v>
      </c>
      <c r="F28" s="73">
        <v>1961</v>
      </c>
      <c r="G28" s="65">
        <v>9776.32</v>
      </c>
      <c r="H28" s="66"/>
      <c r="I28" s="51" t="s">
        <v>114</v>
      </c>
      <c r="J28" s="51" t="s">
        <v>114</v>
      </c>
      <c r="K28" s="51" t="s">
        <v>114</v>
      </c>
      <c r="L28" s="51" t="s">
        <v>114</v>
      </c>
      <c r="M28" s="51" t="s">
        <v>114</v>
      </c>
      <c r="N28" s="51" t="s">
        <v>114</v>
      </c>
      <c r="O28" s="51" t="s">
        <v>114</v>
      </c>
      <c r="P28" s="51" t="s">
        <v>114</v>
      </c>
      <c r="Q28" s="51" t="s">
        <v>114</v>
      </c>
      <c r="R28" s="51" t="s">
        <v>114</v>
      </c>
      <c r="S28" s="7" t="s">
        <v>189</v>
      </c>
      <c r="T28" s="7" t="s">
        <v>189</v>
      </c>
      <c r="U28" s="7" t="s">
        <v>189</v>
      </c>
      <c r="V28" s="7" t="s">
        <v>189</v>
      </c>
      <c r="W28" s="51" t="s">
        <v>114</v>
      </c>
      <c r="X28" s="51" t="s">
        <v>114</v>
      </c>
      <c r="Y28" s="51" t="s">
        <v>114</v>
      </c>
      <c r="Z28" s="51" t="s">
        <v>114</v>
      </c>
      <c r="AA28" s="51" t="s">
        <v>114</v>
      </c>
      <c r="AB28" s="51" t="s">
        <v>114</v>
      </c>
      <c r="AC28" s="51" t="s">
        <v>114</v>
      </c>
    </row>
    <row r="29" spans="1:29" s="12" customFormat="1" ht="15" customHeight="1">
      <c r="A29" s="7">
        <v>9</v>
      </c>
      <c r="B29" s="7" t="s">
        <v>244</v>
      </c>
      <c r="C29" s="7" t="s">
        <v>114</v>
      </c>
      <c r="D29" s="7" t="s">
        <v>114</v>
      </c>
      <c r="E29" s="7" t="s">
        <v>114</v>
      </c>
      <c r="F29" s="73">
        <v>1963</v>
      </c>
      <c r="G29" s="65">
        <v>2962.81</v>
      </c>
      <c r="H29" s="66"/>
      <c r="I29" s="51" t="s">
        <v>114</v>
      </c>
      <c r="J29" s="51" t="s">
        <v>114</v>
      </c>
      <c r="K29" s="51" t="s">
        <v>114</v>
      </c>
      <c r="L29" s="51" t="s">
        <v>114</v>
      </c>
      <c r="M29" s="51" t="s">
        <v>114</v>
      </c>
      <c r="N29" s="51" t="s">
        <v>114</v>
      </c>
      <c r="O29" s="51" t="s">
        <v>114</v>
      </c>
      <c r="P29" s="51" t="s">
        <v>114</v>
      </c>
      <c r="Q29" s="51" t="s">
        <v>114</v>
      </c>
      <c r="R29" s="51" t="s">
        <v>114</v>
      </c>
      <c r="S29" s="7" t="s">
        <v>189</v>
      </c>
      <c r="T29" s="7" t="s">
        <v>189</v>
      </c>
      <c r="U29" s="7" t="s">
        <v>189</v>
      </c>
      <c r="V29" s="7" t="s">
        <v>189</v>
      </c>
      <c r="W29" s="51" t="s">
        <v>114</v>
      </c>
      <c r="X29" s="51" t="s">
        <v>114</v>
      </c>
      <c r="Y29" s="51" t="s">
        <v>114</v>
      </c>
      <c r="Z29" s="51" t="s">
        <v>114</v>
      </c>
      <c r="AA29" s="51" t="s">
        <v>114</v>
      </c>
      <c r="AB29" s="51" t="s">
        <v>114</v>
      </c>
      <c r="AC29" s="51" t="s">
        <v>114</v>
      </c>
    </row>
    <row r="30" spans="1:29" s="23" customFormat="1" ht="14.25" customHeight="1">
      <c r="A30" s="7"/>
      <c r="B30" s="7"/>
      <c r="C30" s="7"/>
      <c r="D30" s="7"/>
      <c r="E30" s="7"/>
      <c r="F30" s="73">
        <v>2003</v>
      </c>
      <c r="G30" s="65">
        <v>12881.77</v>
      </c>
      <c r="H30" s="66"/>
      <c r="I30" s="51" t="s">
        <v>114</v>
      </c>
      <c r="J30" s="51" t="s">
        <v>114</v>
      </c>
      <c r="K30" s="51" t="s">
        <v>114</v>
      </c>
      <c r="L30" s="51" t="s">
        <v>114</v>
      </c>
      <c r="M30" s="51" t="s">
        <v>114</v>
      </c>
      <c r="N30" s="51" t="s">
        <v>114</v>
      </c>
      <c r="O30" s="51" t="s">
        <v>114</v>
      </c>
      <c r="P30" s="51" t="s">
        <v>114</v>
      </c>
      <c r="Q30" s="51" t="s">
        <v>114</v>
      </c>
      <c r="R30" s="51" t="s">
        <v>114</v>
      </c>
      <c r="S30" s="51" t="s">
        <v>114</v>
      </c>
      <c r="T30" s="51" t="s">
        <v>114</v>
      </c>
      <c r="U30" s="51" t="s">
        <v>114</v>
      </c>
      <c r="V30" s="51" t="s">
        <v>114</v>
      </c>
      <c r="W30" s="51" t="s">
        <v>114</v>
      </c>
      <c r="X30" s="51" t="s">
        <v>114</v>
      </c>
      <c r="Y30" s="51" t="s">
        <v>114</v>
      </c>
      <c r="Z30" s="51" t="s">
        <v>114</v>
      </c>
      <c r="AA30" s="51" t="s">
        <v>114</v>
      </c>
      <c r="AB30" s="51" t="s">
        <v>114</v>
      </c>
      <c r="AC30" s="51" t="s">
        <v>114</v>
      </c>
    </row>
    <row r="31" spans="1:29" s="23" customFormat="1" ht="15" customHeight="1">
      <c r="A31" s="7"/>
      <c r="B31" s="7"/>
      <c r="C31" s="7"/>
      <c r="D31" s="7"/>
      <c r="E31" s="7"/>
      <c r="F31" s="73">
        <v>2005</v>
      </c>
      <c r="G31" s="65">
        <v>8936</v>
      </c>
      <c r="H31" s="66"/>
      <c r="I31" s="51" t="s">
        <v>114</v>
      </c>
      <c r="J31" s="51" t="s">
        <v>114</v>
      </c>
      <c r="K31" s="51" t="s">
        <v>114</v>
      </c>
      <c r="L31" s="51" t="s">
        <v>114</v>
      </c>
      <c r="M31" s="51" t="s">
        <v>114</v>
      </c>
      <c r="N31" s="51" t="s">
        <v>114</v>
      </c>
      <c r="O31" s="51" t="s">
        <v>114</v>
      </c>
      <c r="P31" s="51" t="s">
        <v>114</v>
      </c>
      <c r="Q31" s="51" t="s">
        <v>114</v>
      </c>
      <c r="R31" s="51" t="s">
        <v>114</v>
      </c>
      <c r="S31" s="51" t="s">
        <v>114</v>
      </c>
      <c r="T31" s="51" t="s">
        <v>114</v>
      </c>
      <c r="U31" s="51" t="s">
        <v>114</v>
      </c>
      <c r="V31" s="51" t="s">
        <v>114</v>
      </c>
      <c r="W31" s="51" t="s">
        <v>114</v>
      </c>
      <c r="X31" s="51" t="s">
        <v>114</v>
      </c>
      <c r="Y31" s="51" t="s">
        <v>114</v>
      </c>
      <c r="Z31" s="51" t="s">
        <v>114</v>
      </c>
      <c r="AA31" s="51" t="s">
        <v>114</v>
      </c>
      <c r="AB31" s="51" t="s">
        <v>114</v>
      </c>
      <c r="AC31" s="51" t="s">
        <v>114</v>
      </c>
    </row>
    <row r="32" spans="1:29" s="12" customFormat="1" ht="12.75">
      <c r="A32" s="7">
        <v>10</v>
      </c>
      <c r="B32" s="7" t="s">
        <v>245</v>
      </c>
      <c r="C32" s="51" t="s">
        <v>114</v>
      </c>
      <c r="D32" s="51" t="s">
        <v>114</v>
      </c>
      <c r="E32" s="51" t="s">
        <v>114</v>
      </c>
      <c r="F32" s="73">
        <v>2005</v>
      </c>
      <c r="G32" s="65">
        <v>136021.54</v>
      </c>
      <c r="H32" s="66"/>
      <c r="I32" s="51" t="s">
        <v>114</v>
      </c>
      <c r="J32" s="51" t="s">
        <v>114</v>
      </c>
      <c r="K32" s="51" t="s">
        <v>114</v>
      </c>
      <c r="L32" s="51" t="s">
        <v>114</v>
      </c>
      <c r="M32" s="51" t="s">
        <v>114</v>
      </c>
      <c r="N32" s="51" t="s">
        <v>114</v>
      </c>
      <c r="O32" s="51" t="s">
        <v>114</v>
      </c>
      <c r="P32" s="51" t="s">
        <v>114</v>
      </c>
      <c r="Q32" s="51" t="s">
        <v>114</v>
      </c>
      <c r="R32" s="51" t="s">
        <v>114</v>
      </c>
      <c r="S32" s="7" t="s">
        <v>189</v>
      </c>
      <c r="T32" s="7" t="s">
        <v>189</v>
      </c>
      <c r="U32" s="7" t="s">
        <v>189</v>
      </c>
      <c r="V32" s="7" t="s">
        <v>189</v>
      </c>
      <c r="W32" s="51" t="s">
        <v>114</v>
      </c>
      <c r="X32" s="51" t="s">
        <v>114</v>
      </c>
      <c r="Y32" s="51" t="s">
        <v>114</v>
      </c>
      <c r="Z32" s="51" t="s">
        <v>114</v>
      </c>
      <c r="AA32" s="51" t="s">
        <v>114</v>
      </c>
      <c r="AB32" s="51" t="s">
        <v>114</v>
      </c>
      <c r="AC32" s="51" t="s">
        <v>114</v>
      </c>
    </row>
    <row r="33" spans="1:29" s="12" customFormat="1" ht="15" customHeight="1">
      <c r="A33" s="7">
        <v>11</v>
      </c>
      <c r="B33" s="7" t="s">
        <v>245</v>
      </c>
      <c r="C33" s="51" t="s">
        <v>114</v>
      </c>
      <c r="D33" s="51" t="s">
        <v>114</v>
      </c>
      <c r="E33" s="51" t="s">
        <v>114</v>
      </c>
      <c r="F33" s="73">
        <v>2006</v>
      </c>
      <c r="G33" s="69">
        <v>79911.43</v>
      </c>
      <c r="H33" s="66"/>
      <c r="I33" s="51" t="s">
        <v>114</v>
      </c>
      <c r="J33" s="51" t="s">
        <v>114</v>
      </c>
      <c r="K33" s="51" t="s">
        <v>114</v>
      </c>
      <c r="L33" s="51" t="s">
        <v>114</v>
      </c>
      <c r="M33" s="51" t="s">
        <v>114</v>
      </c>
      <c r="N33" s="51" t="s">
        <v>114</v>
      </c>
      <c r="O33" s="51" t="s">
        <v>114</v>
      </c>
      <c r="P33" s="51" t="s">
        <v>114</v>
      </c>
      <c r="Q33" s="51" t="s">
        <v>114</v>
      </c>
      <c r="R33" s="51" t="s">
        <v>114</v>
      </c>
      <c r="S33" s="7" t="s">
        <v>189</v>
      </c>
      <c r="T33" s="7" t="s">
        <v>189</v>
      </c>
      <c r="U33" s="7" t="s">
        <v>189</v>
      </c>
      <c r="V33" s="7" t="s">
        <v>189</v>
      </c>
      <c r="W33" s="51" t="s">
        <v>114</v>
      </c>
      <c r="X33" s="51" t="s">
        <v>114</v>
      </c>
      <c r="Y33" s="51" t="s">
        <v>114</v>
      </c>
      <c r="Z33" s="51" t="s">
        <v>114</v>
      </c>
      <c r="AA33" s="51" t="s">
        <v>114</v>
      </c>
      <c r="AB33" s="51" t="s">
        <v>114</v>
      </c>
      <c r="AC33" s="51" t="s">
        <v>114</v>
      </c>
    </row>
    <row r="34" spans="1:30" s="12" customFormat="1" ht="18.75" customHeight="1">
      <c r="A34" s="36" t="s">
        <v>175</v>
      </c>
      <c r="B34" s="36"/>
      <c r="C34" s="36"/>
      <c r="D34" s="37"/>
      <c r="E34" s="57"/>
      <c r="F34" s="74"/>
      <c r="G34" s="75">
        <f>SUM(G16:G33)</f>
        <v>1164768.06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</row>
    <row r="35" spans="1:29" s="12" customFormat="1" ht="12.75" customHeight="1">
      <c r="A35" s="40" t="s">
        <v>40</v>
      </c>
      <c r="B35" s="40"/>
      <c r="C35" s="40"/>
      <c r="D35" s="40"/>
      <c r="E35" s="40"/>
      <c r="F35" s="71"/>
      <c r="G35" s="71"/>
      <c r="H35" s="7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3"/>
    </row>
    <row r="36" spans="1:29" s="12" customFormat="1" ht="66.75" customHeight="1">
      <c r="A36" s="7">
        <v>1</v>
      </c>
      <c r="B36" s="7" t="s">
        <v>246</v>
      </c>
      <c r="C36" s="7" t="s">
        <v>247</v>
      </c>
      <c r="D36" s="7" t="s">
        <v>152</v>
      </c>
      <c r="E36" s="7" t="s">
        <v>180</v>
      </c>
      <c r="F36" s="7">
        <v>1957</v>
      </c>
      <c r="G36" s="65">
        <v>185801</v>
      </c>
      <c r="H36" s="66" t="s">
        <v>216</v>
      </c>
      <c r="I36" s="68" t="s">
        <v>248</v>
      </c>
      <c r="J36" s="67" t="s">
        <v>249</v>
      </c>
      <c r="K36" s="7" t="s">
        <v>250</v>
      </c>
      <c r="L36" s="7" t="s">
        <v>251</v>
      </c>
      <c r="M36" s="7" t="s">
        <v>252</v>
      </c>
      <c r="N36" s="51" t="s">
        <v>114</v>
      </c>
      <c r="O36" s="7" t="s">
        <v>253</v>
      </c>
      <c r="P36" s="7" t="s">
        <v>254</v>
      </c>
      <c r="Q36" s="7" t="s">
        <v>187</v>
      </c>
      <c r="R36" s="7" t="s">
        <v>187</v>
      </c>
      <c r="S36" s="7" t="s">
        <v>255</v>
      </c>
      <c r="T36" s="7" t="s">
        <v>256</v>
      </c>
      <c r="U36" s="7" t="s">
        <v>257</v>
      </c>
      <c r="V36" s="7" t="s">
        <v>256</v>
      </c>
      <c r="W36" s="51" t="s">
        <v>114</v>
      </c>
      <c r="X36" s="8">
        <v>370</v>
      </c>
      <c r="Y36" s="51" t="s">
        <v>114</v>
      </c>
      <c r="Z36" s="8">
        <v>1</v>
      </c>
      <c r="AA36" s="8" t="s">
        <v>161</v>
      </c>
      <c r="AB36" s="51" t="s">
        <v>114</v>
      </c>
      <c r="AC36" s="8" t="s">
        <v>258</v>
      </c>
    </row>
    <row r="37" spans="1:29" s="12" customFormat="1" ht="51">
      <c r="A37" s="7">
        <v>2</v>
      </c>
      <c r="B37" s="7" t="s">
        <v>259</v>
      </c>
      <c r="C37" s="7" t="s">
        <v>260</v>
      </c>
      <c r="D37" s="7" t="s">
        <v>161</v>
      </c>
      <c r="E37" s="7" t="s">
        <v>180</v>
      </c>
      <c r="F37" s="7">
        <v>2006</v>
      </c>
      <c r="G37" s="65">
        <v>4855654.62</v>
      </c>
      <c r="H37" s="66"/>
      <c r="I37" s="68" t="s">
        <v>261</v>
      </c>
      <c r="J37" s="67" t="s">
        <v>249</v>
      </c>
      <c r="K37" s="7" t="s">
        <v>262</v>
      </c>
      <c r="L37" s="7" t="s">
        <v>263</v>
      </c>
      <c r="M37" s="7" t="s">
        <v>264</v>
      </c>
      <c r="N37" s="51" t="s">
        <v>114</v>
      </c>
      <c r="O37" s="7" t="s">
        <v>265</v>
      </c>
      <c r="P37" s="51" t="s">
        <v>114</v>
      </c>
      <c r="Q37" s="7" t="s">
        <v>187</v>
      </c>
      <c r="R37" s="7" t="s">
        <v>187</v>
      </c>
      <c r="S37" s="7" t="s">
        <v>187</v>
      </c>
      <c r="T37" s="7" t="s">
        <v>187</v>
      </c>
      <c r="U37" s="7" t="s">
        <v>187</v>
      </c>
      <c r="V37" s="7" t="s">
        <v>187</v>
      </c>
      <c r="W37" s="51" t="s">
        <v>114</v>
      </c>
      <c r="X37" s="8">
        <v>3364.4</v>
      </c>
      <c r="Y37" s="51" t="s">
        <v>114</v>
      </c>
      <c r="Z37" s="8">
        <v>2</v>
      </c>
      <c r="AA37" s="8" t="s">
        <v>161</v>
      </c>
      <c r="AB37" s="51" t="s">
        <v>114</v>
      </c>
      <c r="AC37" s="8" t="s">
        <v>266</v>
      </c>
    </row>
    <row r="38" spans="1:29" s="12" customFormat="1" ht="46.5" customHeight="1">
      <c r="A38" s="7">
        <v>3</v>
      </c>
      <c r="B38" s="7" t="s">
        <v>267</v>
      </c>
      <c r="C38" s="7" t="s">
        <v>268</v>
      </c>
      <c r="D38" s="7" t="s">
        <v>161</v>
      </c>
      <c r="E38" s="7" t="s">
        <v>180</v>
      </c>
      <c r="F38" s="7">
        <v>1975</v>
      </c>
      <c r="G38" s="65">
        <v>6707</v>
      </c>
      <c r="H38" s="66"/>
      <c r="I38" s="68" t="s">
        <v>269</v>
      </c>
      <c r="J38" s="67" t="s">
        <v>249</v>
      </c>
      <c r="K38" s="7" t="s">
        <v>270</v>
      </c>
      <c r="L38" s="7" t="s">
        <v>271</v>
      </c>
      <c r="M38" s="7" t="s">
        <v>252</v>
      </c>
      <c r="N38" s="51" t="s">
        <v>114</v>
      </c>
      <c r="O38" s="7" t="s">
        <v>272</v>
      </c>
      <c r="P38" s="51" t="s">
        <v>114</v>
      </c>
      <c r="Q38" s="7" t="s">
        <v>187</v>
      </c>
      <c r="R38" s="7" t="s">
        <v>187</v>
      </c>
      <c r="S38" s="7" t="s">
        <v>187</v>
      </c>
      <c r="T38" s="7" t="s">
        <v>187</v>
      </c>
      <c r="U38" s="7" t="s">
        <v>257</v>
      </c>
      <c r="V38" s="7" t="s">
        <v>187</v>
      </c>
      <c r="W38" s="51" t="s">
        <v>114</v>
      </c>
      <c r="X38" s="8">
        <v>70</v>
      </c>
      <c r="Y38" s="51" t="s">
        <v>114</v>
      </c>
      <c r="Z38" s="8">
        <v>1</v>
      </c>
      <c r="AA38" s="8" t="s">
        <v>19</v>
      </c>
      <c r="AB38" s="51" t="s">
        <v>114</v>
      </c>
      <c r="AC38" s="8" t="s">
        <v>258</v>
      </c>
    </row>
    <row r="39" spans="1:29" s="22" customFormat="1" ht="25.5">
      <c r="A39" s="7">
        <v>4</v>
      </c>
      <c r="B39" s="7" t="s">
        <v>273</v>
      </c>
      <c r="C39" s="7" t="s">
        <v>274</v>
      </c>
      <c r="D39" s="7" t="s">
        <v>161</v>
      </c>
      <c r="E39" s="7" t="s">
        <v>180</v>
      </c>
      <c r="F39" s="7">
        <v>1977</v>
      </c>
      <c r="G39" s="65">
        <v>10081</v>
      </c>
      <c r="H39" s="66"/>
      <c r="I39" s="68" t="s">
        <v>248</v>
      </c>
      <c r="J39" s="67" t="s">
        <v>249</v>
      </c>
      <c r="K39" s="7" t="s">
        <v>270</v>
      </c>
      <c r="L39" s="7" t="s">
        <v>275</v>
      </c>
      <c r="M39" s="7" t="s">
        <v>276</v>
      </c>
      <c r="N39" s="51" t="s">
        <v>114</v>
      </c>
      <c r="O39" s="7" t="s">
        <v>272</v>
      </c>
      <c r="P39" s="51" t="s">
        <v>114</v>
      </c>
      <c r="Q39" s="7" t="s">
        <v>187</v>
      </c>
      <c r="R39" s="7" t="s">
        <v>187</v>
      </c>
      <c r="S39" s="7" t="s">
        <v>257</v>
      </c>
      <c r="T39" s="7" t="s">
        <v>187</v>
      </c>
      <c r="U39" s="7" t="s">
        <v>257</v>
      </c>
      <c r="V39" s="7" t="s">
        <v>257</v>
      </c>
      <c r="W39" s="51" t="s">
        <v>114</v>
      </c>
      <c r="X39" s="8">
        <v>25</v>
      </c>
      <c r="Y39" s="51" t="s">
        <v>114</v>
      </c>
      <c r="Z39" s="8">
        <v>1</v>
      </c>
      <c r="AA39" s="8" t="s">
        <v>19</v>
      </c>
      <c r="AB39" s="51" t="s">
        <v>114</v>
      </c>
      <c r="AC39" s="8" t="s">
        <v>258</v>
      </c>
    </row>
    <row r="40" spans="1:29" s="22" customFormat="1" ht="12.75" customHeight="1">
      <c r="A40" s="7">
        <v>5</v>
      </c>
      <c r="B40" s="7" t="s">
        <v>277</v>
      </c>
      <c r="C40" s="7" t="s">
        <v>278</v>
      </c>
      <c r="D40" s="7" t="s">
        <v>161</v>
      </c>
      <c r="E40" s="7" t="s">
        <v>180</v>
      </c>
      <c r="F40" s="7">
        <v>1989</v>
      </c>
      <c r="G40" s="65">
        <v>27599</v>
      </c>
      <c r="H40" s="66"/>
      <c r="I40" s="68" t="s">
        <v>231</v>
      </c>
      <c r="J40" s="67" t="s">
        <v>249</v>
      </c>
      <c r="K40" s="7" t="s">
        <v>279</v>
      </c>
      <c r="L40" s="7" t="s">
        <v>271</v>
      </c>
      <c r="M40" s="7" t="s">
        <v>280</v>
      </c>
      <c r="N40" s="51" t="s">
        <v>114</v>
      </c>
      <c r="O40" s="7" t="s">
        <v>281</v>
      </c>
      <c r="P40" s="7"/>
      <c r="Q40" s="7" t="s">
        <v>187</v>
      </c>
      <c r="R40" s="7" t="s">
        <v>187</v>
      </c>
      <c r="S40" s="7" t="s">
        <v>257</v>
      </c>
      <c r="T40" s="7" t="s">
        <v>187</v>
      </c>
      <c r="U40" s="7" t="s">
        <v>257</v>
      </c>
      <c r="V40" s="7" t="s">
        <v>257</v>
      </c>
      <c r="W40" s="51" t="s">
        <v>114</v>
      </c>
      <c r="X40" s="8">
        <v>95</v>
      </c>
      <c r="Y40" s="51" t="s">
        <v>114</v>
      </c>
      <c r="Z40" s="8">
        <v>1</v>
      </c>
      <c r="AA40" s="8" t="s">
        <v>19</v>
      </c>
      <c r="AB40" s="51" t="s">
        <v>114</v>
      </c>
      <c r="AC40" s="8" t="s">
        <v>258</v>
      </c>
    </row>
    <row r="41" spans="1:29" s="12" customFormat="1" ht="44.25" customHeight="1">
      <c r="A41" s="7">
        <v>6</v>
      </c>
      <c r="B41" s="7" t="s">
        <v>282</v>
      </c>
      <c r="C41" s="7" t="s">
        <v>283</v>
      </c>
      <c r="D41" s="7" t="s">
        <v>161</v>
      </c>
      <c r="E41" s="7" t="s">
        <v>180</v>
      </c>
      <c r="F41" s="7">
        <v>1947</v>
      </c>
      <c r="G41" s="69">
        <v>32836</v>
      </c>
      <c r="H41" s="66"/>
      <c r="I41" s="68" t="s">
        <v>284</v>
      </c>
      <c r="J41" s="67" t="s">
        <v>249</v>
      </c>
      <c r="K41" s="7" t="s">
        <v>285</v>
      </c>
      <c r="L41" s="7" t="s">
        <v>286</v>
      </c>
      <c r="M41" s="7" t="s">
        <v>287</v>
      </c>
      <c r="N41" s="51" t="s">
        <v>114</v>
      </c>
      <c r="O41" s="7" t="s">
        <v>253</v>
      </c>
      <c r="P41" s="7" t="s">
        <v>288</v>
      </c>
      <c r="Q41" s="7" t="s">
        <v>187</v>
      </c>
      <c r="R41" s="7" t="s">
        <v>187</v>
      </c>
      <c r="S41" s="7" t="s">
        <v>257</v>
      </c>
      <c r="T41" s="7" t="s">
        <v>187</v>
      </c>
      <c r="U41" s="7" t="s">
        <v>257</v>
      </c>
      <c r="V41" s="7" t="s">
        <v>257</v>
      </c>
      <c r="W41" s="51" t="s">
        <v>114</v>
      </c>
      <c r="X41" s="8">
        <v>110</v>
      </c>
      <c r="Y41" s="51" t="s">
        <v>114</v>
      </c>
      <c r="Z41" s="8">
        <v>1</v>
      </c>
      <c r="AA41" s="8" t="s">
        <v>19</v>
      </c>
      <c r="AB41" s="51" t="s">
        <v>114</v>
      </c>
      <c r="AC41" s="8" t="s">
        <v>258</v>
      </c>
    </row>
    <row r="42" spans="1:30" s="22" customFormat="1" ht="18.75" customHeight="1">
      <c r="A42" s="7"/>
      <c r="B42" s="36" t="s">
        <v>175</v>
      </c>
      <c r="C42" s="36"/>
      <c r="D42" s="37"/>
      <c r="E42" s="77"/>
      <c r="F42" s="78"/>
      <c r="G42" s="59">
        <f>SUM(G36:G41)</f>
        <v>5118678.62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</row>
    <row r="43" spans="1:29" s="12" customFormat="1" ht="15" customHeight="1">
      <c r="A43" s="40" t="s">
        <v>46</v>
      </c>
      <c r="B43" s="40"/>
      <c r="C43" s="40"/>
      <c r="D43" s="40"/>
      <c r="E43" s="40"/>
      <c r="F43" s="71"/>
      <c r="G43" s="71"/>
      <c r="H43" s="72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4"/>
      <c r="U43" s="44"/>
      <c r="V43" s="44"/>
      <c r="W43" s="44"/>
      <c r="X43" s="44"/>
      <c r="Y43" s="44"/>
      <c r="Z43" s="44"/>
      <c r="AA43" s="44"/>
      <c r="AB43" s="43"/>
      <c r="AC43" s="43"/>
    </row>
    <row r="44" spans="1:29" s="12" customFormat="1" ht="39">
      <c r="A44" s="7">
        <v>1</v>
      </c>
      <c r="B44" s="7" t="s">
        <v>289</v>
      </c>
      <c r="C44" s="7" t="s">
        <v>290</v>
      </c>
      <c r="D44" s="7" t="s">
        <v>161</v>
      </c>
      <c r="E44" s="7" t="s">
        <v>19</v>
      </c>
      <c r="F44" s="7">
        <v>1989</v>
      </c>
      <c r="G44" s="79">
        <v>3041438.73</v>
      </c>
      <c r="H44" s="66" t="s">
        <v>216</v>
      </c>
      <c r="I44" s="67" t="s">
        <v>291</v>
      </c>
      <c r="J44" s="7" t="s">
        <v>292</v>
      </c>
      <c r="K44" s="7" t="s">
        <v>293</v>
      </c>
      <c r="L44" s="7" t="s">
        <v>271</v>
      </c>
      <c r="M44" s="7" t="s">
        <v>294</v>
      </c>
      <c r="N44" s="51" t="s">
        <v>114</v>
      </c>
      <c r="O44" s="51" t="s">
        <v>114</v>
      </c>
      <c r="P44" s="51" t="s">
        <v>114</v>
      </c>
      <c r="Q44" s="7" t="s">
        <v>295</v>
      </c>
      <c r="R44" s="7" t="s">
        <v>295</v>
      </c>
      <c r="S44" s="7" t="s">
        <v>295</v>
      </c>
      <c r="T44" s="7" t="s">
        <v>295</v>
      </c>
      <c r="U44" s="7" t="s">
        <v>295</v>
      </c>
      <c r="V44" s="7" t="s">
        <v>295</v>
      </c>
      <c r="W44" s="51" t="s">
        <v>114</v>
      </c>
      <c r="X44" s="8">
        <v>3795</v>
      </c>
      <c r="Y44" s="51" t="s">
        <v>114</v>
      </c>
      <c r="Z44" s="8">
        <v>2</v>
      </c>
      <c r="AA44" s="8" t="s">
        <v>161</v>
      </c>
      <c r="AB44" s="51" t="s">
        <v>114</v>
      </c>
      <c r="AC44" s="8" t="s">
        <v>19</v>
      </c>
    </row>
    <row r="45" spans="1:30" s="22" customFormat="1" ht="18.75" customHeight="1">
      <c r="A45" s="36" t="s">
        <v>296</v>
      </c>
      <c r="B45" s="36"/>
      <c r="C45" s="36"/>
      <c r="D45" s="37"/>
      <c r="E45" s="57"/>
      <c r="F45" s="58"/>
      <c r="G45" s="75">
        <f>SUM(G44)</f>
        <v>3041438.73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29" s="12" customFormat="1" ht="12.75" customHeight="1">
      <c r="A46" s="40" t="s">
        <v>53</v>
      </c>
      <c r="B46" s="40"/>
      <c r="C46" s="40"/>
      <c r="D46" s="40"/>
      <c r="E46" s="40"/>
      <c r="F46" s="71"/>
      <c r="G46" s="71"/>
      <c r="H46" s="72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4"/>
      <c r="U46" s="44"/>
      <c r="V46" s="44"/>
      <c r="W46" s="44"/>
      <c r="X46" s="44"/>
      <c r="Y46" s="44"/>
      <c r="Z46" s="44"/>
      <c r="AA46" s="44"/>
      <c r="AB46" s="43"/>
      <c r="AC46" s="43"/>
    </row>
    <row r="47" spans="1:29" s="12" customFormat="1" ht="33" customHeight="1">
      <c r="A47" s="7">
        <v>1</v>
      </c>
      <c r="B47" s="7" t="s">
        <v>297</v>
      </c>
      <c r="C47" s="7" t="s">
        <v>298</v>
      </c>
      <c r="D47" s="7" t="s">
        <v>161</v>
      </c>
      <c r="E47" s="7" t="s">
        <v>19</v>
      </c>
      <c r="F47" s="7" t="s">
        <v>299</v>
      </c>
      <c r="G47" s="65">
        <v>204416.34</v>
      </c>
      <c r="H47" s="66" t="s">
        <v>216</v>
      </c>
      <c r="I47" s="7" t="s">
        <v>300</v>
      </c>
      <c r="J47" s="7" t="s">
        <v>301</v>
      </c>
      <c r="K47" s="7" t="s">
        <v>302</v>
      </c>
      <c r="L47" s="7" t="s">
        <v>303</v>
      </c>
      <c r="M47" s="7" t="s">
        <v>304</v>
      </c>
      <c r="N47" s="51" t="s">
        <v>114</v>
      </c>
      <c r="O47" s="7" t="s">
        <v>305</v>
      </c>
      <c r="P47" s="7" t="s">
        <v>189</v>
      </c>
      <c r="Q47" s="7" t="s">
        <v>306</v>
      </c>
      <c r="R47" s="7" t="s">
        <v>306</v>
      </c>
      <c r="S47" s="7" t="s">
        <v>187</v>
      </c>
      <c r="T47" s="7" t="s">
        <v>187</v>
      </c>
      <c r="U47" s="7" t="s">
        <v>187</v>
      </c>
      <c r="V47" s="7" t="s">
        <v>187</v>
      </c>
      <c r="W47" s="7">
        <v>199.4</v>
      </c>
      <c r="X47" s="51" t="s">
        <v>114</v>
      </c>
      <c r="Y47" s="51" t="s">
        <v>114</v>
      </c>
      <c r="Z47" s="7">
        <v>0</v>
      </c>
      <c r="AA47" s="7" t="s">
        <v>19</v>
      </c>
      <c r="AB47" s="51" t="s">
        <v>114</v>
      </c>
      <c r="AC47" s="7" t="s">
        <v>19</v>
      </c>
    </row>
    <row r="48" spans="1:29" s="12" customFormat="1" ht="12.75">
      <c r="A48" s="7">
        <v>2</v>
      </c>
      <c r="B48" s="7" t="s">
        <v>307</v>
      </c>
      <c r="C48" s="7" t="s">
        <v>308</v>
      </c>
      <c r="D48" s="7" t="s">
        <v>161</v>
      </c>
      <c r="E48" s="7" t="s">
        <v>19</v>
      </c>
      <c r="F48" s="7">
        <v>1981</v>
      </c>
      <c r="G48" s="65">
        <v>3240</v>
      </c>
      <c r="H48" s="66"/>
      <c r="I48" s="7" t="s">
        <v>309</v>
      </c>
      <c r="J48" s="7" t="s">
        <v>301</v>
      </c>
      <c r="K48" s="7" t="s">
        <v>302</v>
      </c>
      <c r="L48" s="7" t="s">
        <v>231</v>
      </c>
      <c r="M48" s="7" t="s">
        <v>310</v>
      </c>
      <c r="N48" s="51" t="s">
        <v>114</v>
      </c>
      <c r="O48" s="7" t="s">
        <v>305</v>
      </c>
      <c r="P48" s="7" t="s">
        <v>311</v>
      </c>
      <c r="Q48" s="7" t="s">
        <v>187</v>
      </c>
      <c r="R48" s="7" t="s">
        <v>160</v>
      </c>
      <c r="S48" s="7" t="s">
        <v>189</v>
      </c>
      <c r="T48" s="7" t="s">
        <v>189</v>
      </c>
      <c r="U48" s="7" t="s">
        <v>189</v>
      </c>
      <c r="V48" s="7" t="s">
        <v>189</v>
      </c>
      <c r="W48" s="7">
        <v>361.9</v>
      </c>
      <c r="X48" s="51" t="s">
        <v>114</v>
      </c>
      <c r="Y48" s="51" t="s">
        <v>114</v>
      </c>
      <c r="Z48" s="7">
        <v>0</v>
      </c>
      <c r="AA48" s="7" t="s">
        <v>19</v>
      </c>
      <c r="AB48" s="51" t="s">
        <v>114</v>
      </c>
      <c r="AC48" s="7" t="s">
        <v>19</v>
      </c>
    </row>
    <row r="49" spans="1:29" s="12" customFormat="1" ht="41.25" customHeight="1">
      <c r="A49" s="7">
        <v>3</v>
      </c>
      <c r="B49" s="7" t="s">
        <v>312</v>
      </c>
      <c r="C49" s="7" t="s">
        <v>308</v>
      </c>
      <c r="D49" s="7" t="s">
        <v>161</v>
      </c>
      <c r="E49" s="7" t="s">
        <v>19</v>
      </c>
      <c r="F49" s="7">
        <v>1981</v>
      </c>
      <c r="G49" s="65">
        <v>20696.59</v>
      </c>
      <c r="H49" s="66"/>
      <c r="I49" s="7" t="s">
        <v>309</v>
      </c>
      <c r="J49" s="7" t="s">
        <v>301</v>
      </c>
      <c r="K49" s="7" t="s">
        <v>313</v>
      </c>
      <c r="L49" s="7" t="s">
        <v>231</v>
      </c>
      <c r="M49" s="7" t="s">
        <v>314</v>
      </c>
      <c r="N49" s="51" t="s">
        <v>114</v>
      </c>
      <c r="O49" s="7" t="s">
        <v>305</v>
      </c>
      <c r="P49" s="7" t="s">
        <v>311</v>
      </c>
      <c r="Q49" s="7" t="s">
        <v>187</v>
      </c>
      <c r="R49" s="7" t="s">
        <v>187</v>
      </c>
      <c r="S49" s="7" t="s">
        <v>189</v>
      </c>
      <c r="T49" s="7" t="s">
        <v>189</v>
      </c>
      <c r="U49" s="7" t="s">
        <v>189</v>
      </c>
      <c r="V49" s="7" t="s">
        <v>189</v>
      </c>
      <c r="W49" s="7">
        <v>206</v>
      </c>
      <c r="X49" s="51" t="s">
        <v>114</v>
      </c>
      <c r="Y49" s="51" t="s">
        <v>114</v>
      </c>
      <c r="Z49" s="7">
        <v>0</v>
      </c>
      <c r="AA49" s="7" t="s">
        <v>19</v>
      </c>
      <c r="AB49" s="51" t="s">
        <v>114</v>
      </c>
      <c r="AC49" s="7" t="s">
        <v>19</v>
      </c>
    </row>
    <row r="50" spans="1:29" s="12" customFormat="1" ht="25.5">
      <c r="A50" s="7">
        <v>4</v>
      </c>
      <c r="B50" s="7" t="s">
        <v>315</v>
      </c>
      <c r="C50" s="7" t="s">
        <v>316</v>
      </c>
      <c r="D50" s="7" t="s">
        <v>161</v>
      </c>
      <c r="E50" s="7" t="s">
        <v>19</v>
      </c>
      <c r="F50" s="7">
        <v>2003</v>
      </c>
      <c r="G50" s="65">
        <v>180918.8</v>
      </c>
      <c r="H50" s="66"/>
      <c r="I50" s="7" t="s">
        <v>317</v>
      </c>
      <c r="J50" s="7" t="s">
        <v>301</v>
      </c>
      <c r="K50" s="7" t="s">
        <v>318</v>
      </c>
      <c r="L50" s="7" t="s">
        <v>319</v>
      </c>
      <c r="M50" s="7" t="s">
        <v>314</v>
      </c>
      <c r="N50" s="51" t="s">
        <v>114</v>
      </c>
      <c r="O50" s="7" t="s">
        <v>305</v>
      </c>
      <c r="P50" s="7" t="s">
        <v>189</v>
      </c>
      <c r="Q50" s="7" t="s">
        <v>320</v>
      </c>
      <c r="R50" s="7" t="s">
        <v>306</v>
      </c>
      <c r="S50" s="7" t="s">
        <v>187</v>
      </c>
      <c r="T50" s="7" t="s">
        <v>187</v>
      </c>
      <c r="U50" s="7" t="s">
        <v>189</v>
      </c>
      <c r="V50" s="7" t="s">
        <v>187</v>
      </c>
      <c r="W50" s="7">
        <v>190.6</v>
      </c>
      <c r="X50" s="51" t="s">
        <v>114</v>
      </c>
      <c r="Y50" s="51" t="s">
        <v>114</v>
      </c>
      <c r="Z50" s="7">
        <v>0</v>
      </c>
      <c r="AA50" s="7" t="s">
        <v>19</v>
      </c>
      <c r="AB50" s="51" t="s">
        <v>114</v>
      </c>
      <c r="AC50" s="7" t="s">
        <v>19</v>
      </c>
    </row>
    <row r="51" spans="1:29" s="23" customFormat="1" ht="36" customHeight="1">
      <c r="A51" s="7">
        <v>5</v>
      </c>
      <c r="B51" s="7" t="s">
        <v>297</v>
      </c>
      <c r="C51" s="7" t="s">
        <v>298</v>
      </c>
      <c r="D51" s="7" t="s">
        <v>161</v>
      </c>
      <c r="E51" s="7" t="s">
        <v>19</v>
      </c>
      <c r="F51" s="7">
        <v>2005</v>
      </c>
      <c r="G51" s="65">
        <v>329146.17</v>
      </c>
      <c r="H51" s="66"/>
      <c r="I51" s="7" t="s">
        <v>321</v>
      </c>
      <c r="J51" s="7" t="s">
        <v>322</v>
      </c>
      <c r="K51" s="7" t="s">
        <v>318</v>
      </c>
      <c r="L51" s="7" t="s">
        <v>323</v>
      </c>
      <c r="M51" s="7" t="s">
        <v>314</v>
      </c>
      <c r="N51" s="51" t="s">
        <v>114</v>
      </c>
      <c r="O51" s="7" t="s">
        <v>324</v>
      </c>
      <c r="P51" s="7" t="s">
        <v>189</v>
      </c>
      <c r="Q51" s="7" t="s">
        <v>306</v>
      </c>
      <c r="R51" s="7" t="s">
        <v>306</v>
      </c>
      <c r="S51" s="7" t="s">
        <v>306</v>
      </c>
      <c r="T51" s="7" t="s">
        <v>320</v>
      </c>
      <c r="U51" s="7" t="s">
        <v>187</v>
      </c>
      <c r="V51" s="7" t="s">
        <v>306</v>
      </c>
      <c r="W51" s="7">
        <v>204.4</v>
      </c>
      <c r="X51" s="51" t="s">
        <v>114</v>
      </c>
      <c r="Y51" s="51" t="s">
        <v>114</v>
      </c>
      <c r="Z51" s="7">
        <v>1</v>
      </c>
      <c r="AA51" s="7" t="s">
        <v>19</v>
      </c>
      <c r="AB51" s="51" t="s">
        <v>114</v>
      </c>
      <c r="AC51" s="7" t="s">
        <v>19</v>
      </c>
    </row>
    <row r="52" spans="1:29" s="23" customFormat="1" ht="25.5">
      <c r="A52" s="7">
        <v>6</v>
      </c>
      <c r="B52" s="7" t="s">
        <v>325</v>
      </c>
      <c r="C52" s="7" t="s">
        <v>308</v>
      </c>
      <c r="D52" s="7" t="s">
        <v>161</v>
      </c>
      <c r="E52" s="7" t="s">
        <v>19</v>
      </c>
      <c r="F52" s="7">
        <v>1974</v>
      </c>
      <c r="G52" s="65">
        <v>27662.04</v>
      </c>
      <c r="H52" s="66"/>
      <c r="I52" s="7" t="s">
        <v>326</v>
      </c>
      <c r="J52" s="7" t="s">
        <v>322</v>
      </c>
      <c r="K52" s="7" t="s">
        <v>327</v>
      </c>
      <c r="L52" s="7" t="s">
        <v>231</v>
      </c>
      <c r="M52" s="7" t="s">
        <v>314</v>
      </c>
      <c r="N52" s="51" t="s">
        <v>114</v>
      </c>
      <c r="O52" s="7" t="s">
        <v>324</v>
      </c>
      <c r="P52" s="7" t="s">
        <v>189</v>
      </c>
      <c r="Q52" s="7" t="s">
        <v>187</v>
      </c>
      <c r="R52" s="7" t="s">
        <v>160</v>
      </c>
      <c r="S52" s="7" t="s">
        <v>189</v>
      </c>
      <c r="T52" s="7" t="s">
        <v>189</v>
      </c>
      <c r="U52" s="7" t="s">
        <v>189</v>
      </c>
      <c r="V52" s="7" t="s">
        <v>189</v>
      </c>
      <c r="W52" s="7">
        <v>215</v>
      </c>
      <c r="X52" s="51" t="s">
        <v>114</v>
      </c>
      <c r="Y52" s="51" t="s">
        <v>114</v>
      </c>
      <c r="Z52" s="7">
        <v>0</v>
      </c>
      <c r="AA52" s="7" t="s">
        <v>19</v>
      </c>
      <c r="AB52" s="51" t="s">
        <v>114</v>
      </c>
      <c r="AC52" s="7" t="s">
        <v>19</v>
      </c>
    </row>
    <row r="53" spans="1:29" s="23" customFormat="1" ht="33.75" customHeight="1">
      <c r="A53" s="7">
        <v>7</v>
      </c>
      <c r="B53" s="7" t="s">
        <v>328</v>
      </c>
      <c r="C53" s="7" t="s">
        <v>308</v>
      </c>
      <c r="D53" s="7" t="s">
        <v>161</v>
      </c>
      <c r="E53" s="7" t="s">
        <v>19</v>
      </c>
      <c r="F53" s="7">
        <v>1974</v>
      </c>
      <c r="G53" s="69">
        <v>2883.12</v>
      </c>
      <c r="H53" s="66"/>
      <c r="I53" s="7" t="s">
        <v>329</v>
      </c>
      <c r="J53" s="7" t="s">
        <v>322</v>
      </c>
      <c r="K53" s="7" t="s">
        <v>330</v>
      </c>
      <c r="L53" s="7" t="s">
        <v>331</v>
      </c>
      <c r="M53" s="7" t="s">
        <v>332</v>
      </c>
      <c r="N53" s="51" t="s">
        <v>114</v>
      </c>
      <c r="O53" s="7" t="s">
        <v>324</v>
      </c>
      <c r="P53" s="7" t="s">
        <v>189</v>
      </c>
      <c r="Q53" s="7" t="s">
        <v>333</v>
      </c>
      <c r="R53" s="7" t="s">
        <v>334</v>
      </c>
      <c r="S53" s="7" t="s">
        <v>189</v>
      </c>
      <c r="T53" s="7" t="s">
        <v>189</v>
      </c>
      <c r="U53" s="7" t="s">
        <v>189</v>
      </c>
      <c r="V53" s="7" t="s">
        <v>189</v>
      </c>
      <c r="W53" s="7">
        <v>13.9</v>
      </c>
      <c r="X53" s="51" t="s">
        <v>114</v>
      </c>
      <c r="Y53" s="51" t="s">
        <v>114</v>
      </c>
      <c r="Z53" s="7">
        <v>0</v>
      </c>
      <c r="AA53" s="7" t="s">
        <v>19</v>
      </c>
      <c r="AB53" s="51" t="s">
        <v>114</v>
      </c>
      <c r="AC53" s="7" t="s">
        <v>19</v>
      </c>
    </row>
    <row r="54" spans="1:30" s="23" customFormat="1" ht="17.25" customHeight="1">
      <c r="A54" s="36" t="s">
        <v>296</v>
      </c>
      <c r="B54" s="36"/>
      <c r="C54" s="36"/>
      <c r="D54" s="37"/>
      <c r="E54" s="57"/>
      <c r="F54" s="58"/>
      <c r="G54" s="59">
        <f>SUM(G47:G53)</f>
        <v>768963.0599999999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</row>
    <row r="55" spans="1:29" ht="12.75" customHeight="1">
      <c r="A55" s="40" t="s">
        <v>59</v>
      </c>
      <c r="B55" s="40"/>
      <c r="C55" s="40"/>
      <c r="D55" s="40"/>
      <c r="E55" s="40"/>
      <c r="F55" s="71"/>
      <c r="G55" s="71"/>
      <c r="H55" s="72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21.75" customHeight="1">
      <c r="A56" s="7">
        <v>1</v>
      </c>
      <c r="B56" s="73" t="s">
        <v>335</v>
      </c>
      <c r="C56" s="7"/>
      <c r="D56" s="7" t="s">
        <v>161</v>
      </c>
      <c r="E56" s="7" t="s">
        <v>19</v>
      </c>
      <c r="F56" s="7">
        <v>1996</v>
      </c>
      <c r="G56" s="65">
        <v>588000</v>
      </c>
      <c r="H56" s="66" t="s">
        <v>154</v>
      </c>
      <c r="I56" s="67" t="s">
        <v>336</v>
      </c>
      <c r="J56" s="7" t="s">
        <v>337</v>
      </c>
      <c r="K56" s="8" t="s">
        <v>270</v>
      </c>
      <c r="L56" s="8" t="s">
        <v>338</v>
      </c>
      <c r="M56" s="8" t="s">
        <v>339</v>
      </c>
      <c r="N56" s="51" t="s">
        <v>114</v>
      </c>
      <c r="O56" s="7" t="s">
        <v>340</v>
      </c>
      <c r="P56" s="51" t="s">
        <v>114</v>
      </c>
      <c r="Q56" s="7" t="s">
        <v>187</v>
      </c>
      <c r="R56" s="7" t="s">
        <v>160</v>
      </c>
      <c r="S56" s="7" t="s">
        <v>189</v>
      </c>
      <c r="T56" s="7" t="s">
        <v>160</v>
      </c>
      <c r="U56" s="7" t="s">
        <v>189</v>
      </c>
      <c r="V56" s="7" t="s">
        <v>189</v>
      </c>
      <c r="W56" s="7" t="s">
        <v>160</v>
      </c>
      <c r="X56" s="8">
        <v>67.8</v>
      </c>
      <c r="Y56" s="51" t="s">
        <v>114</v>
      </c>
      <c r="Z56" s="8">
        <v>1</v>
      </c>
      <c r="AA56" s="8" t="s">
        <v>19</v>
      </c>
      <c r="AB56" s="51" t="s">
        <v>114</v>
      </c>
      <c r="AC56" s="8" t="s">
        <v>19</v>
      </c>
    </row>
    <row r="57" spans="1:29" ht="25.5">
      <c r="A57" s="7">
        <v>2</v>
      </c>
      <c r="B57" s="73" t="s">
        <v>341</v>
      </c>
      <c r="C57" s="7" t="s">
        <v>342</v>
      </c>
      <c r="D57" s="7" t="s">
        <v>19</v>
      </c>
      <c r="E57" s="7" t="s">
        <v>161</v>
      </c>
      <c r="F57" s="7">
        <v>1966</v>
      </c>
      <c r="G57" s="29">
        <v>2000000</v>
      </c>
      <c r="H57" s="81" t="s">
        <v>343</v>
      </c>
      <c r="I57" s="68" t="s">
        <v>344</v>
      </c>
      <c r="J57" s="7" t="s">
        <v>337</v>
      </c>
      <c r="K57" s="8" t="s">
        <v>285</v>
      </c>
      <c r="L57" s="8" t="s">
        <v>345</v>
      </c>
      <c r="M57" s="8" t="s">
        <v>339</v>
      </c>
      <c r="N57" s="51" t="s">
        <v>114</v>
      </c>
      <c r="O57" s="7" t="s">
        <v>346</v>
      </c>
      <c r="P57" s="51" t="s">
        <v>114</v>
      </c>
      <c r="Q57" s="7" t="s">
        <v>187</v>
      </c>
      <c r="R57" s="7" t="s">
        <v>230</v>
      </c>
      <c r="S57" s="7" t="s">
        <v>230</v>
      </c>
      <c r="T57" s="7" t="s">
        <v>160</v>
      </c>
      <c r="U57" s="7" t="s">
        <v>160</v>
      </c>
      <c r="V57" s="7" t="s">
        <v>160</v>
      </c>
      <c r="W57" s="7" t="s">
        <v>347</v>
      </c>
      <c r="X57" s="8">
        <v>1472</v>
      </c>
      <c r="Y57" s="51" t="s">
        <v>114</v>
      </c>
      <c r="Z57" s="8">
        <v>2</v>
      </c>
      <c r="AA57" s="8" t="s">
        <v>161</v>
      </c>
      <c r="AB57" s="51" t="s">
        <v>114</v>
      </c>
      <c r="AC57" s="8" t="s">
        <v>19</v>
      </c>
    </row>
    <row r="58" spans="1:29" ht="12.75">
      <c r="A58" s="7">
        <v>4</v>
      </c>
      <c r="B58" s="7" t="s">
        <v>348</v>
      </c>
      <c r="C58" s="7"/>
      <c r="D58" s="7" t="s">
        <v>19</v>
      </c>
      <c r="E58" s="7" t="s">
        <v>19</v>
      </c>
      <c r="F58" s="7">
        <v>1972</v>
      </c>
      <c r="G58" s="65">
        <v>7933.53</v>
      </c>
      <c r="H58" s="66" t="s">
        <v>216</v>
      </c>
      <c r="I58" s="68" t="s">
        <v>349</v>
      </c>
      <c r="J58" s="7" t="s">
        <v>337</v>
      </c>
      <c r="K58" s="8" t="s">
        <v>173</v>
      </c>
      <c r="L58" s="8" t="s">
        <v>231</v>
      </c>
      <c r="M58" s="8" t="s">
        <v>231</v>
      </c>
      <c r="N58" s="51" t="s">
        <v>114</v>
      </c>
      <c r="O58" s="7" t="s">
        <v>350</v>
      </c>
      <c r="P58" s="51" t="s">
        <v>114</v>
      </c>
      <c r="Q58" s="7" t="s">
        <v>189</v>
      </c>
      <c r="R58" s="7" t="s">
        <v>189</v>
      </c>
      <c r="S58" s="7" t="s">
        <v>189</v>
      </c>
      <c r="T58" s="7" t="s">
        <v>189</v>
      </c>
      <c r="U58" s="7" t="s">
        <v>189</v>
      </c>
      <c r="V58" s="7" t="s">
        <v>189</v>
      </c>
      <c r="W58" s="7" t="s">
        <v>189</v>
      </c>
      <c r="X58" s="8"/>
      <c r="Y58" s="51" t="s">
        <v>114</v>
      </c>
      <c r="Z58" s="8"/>
      <c r="AA58" s="8"/>
      <c r="AB58" s="51" t="s">
        <v>114</v>
      </c>
      <c r="AC58" s="8"/>
    </row>
    <row r="59" spans="1:29" ht="78" customHeight="1">
      <c r="A59" s="7">
        <v>5</v>
      </c>
      <c r="B59" s="73" t="s">
        <v>351</v>
      </c>
      <c r="C59" s="7" t="s">
        <v>352</v>
      </c>
      <c r="D59" s="7" t="s">
        <v>161</v>
      </c>
      <c r="E59" s="7" t="s">
        <v>19</v>
      </c>
      <c r="F59" s="7">
        <v>2012</v>
      </c>
      <c r="G59" s="65">
        <v>49121999.4</v>
      </c>
      <c r="H59" s="66" t="s">
        <v>216</v>
      </c>
      <c r="I59" s="68" t="s">
        <v>353</v>
      </c>
      <c r="J59" s="7" t="s">
        <v>337</v>
      </c>
      <c r="K59" s="8" t="s">
        <v>173</v>
      </c>
      <c r="L59" s="7" t="s">
        <v>354</v>
      </c>
      <c r="M59" s="8" t="s">
        <v>355</v>
      </c>
      <c r="N59" s="51" t="s">
        <v>114</v>
      </c>
      <c r="O59" s="7" t="s">
        <v>356</v>
      </c>
      <c r="P59" s="51" t="s">
        <v>114</v>
      </c>
      <c r="Q59" s="7" t="s">
        <v>190</v>
      </c>
      <c r="R59" s="7" t="s">
        <v>295</v>
      </c>
      <c r="S59" s="7" t="s">
        <v>295</v>
      </c>
      <c r="T59" s="7" t="s">
        <v>295</v>
      </c>
      <c r="U59" s="7" t="s">
        <v>295</v>
      </c>
      <c r="V59" s="7" t="s">
        <v>295</v>
      </c>
      <c r="W59" s="7" t="s">
        <v>295</v>
      </c>
      <c r="X59" s="8">
        <v>2603.47</v>
      </c>
      <c r="Y59" s="51" t="s">
        <v>114</v>
      </c>
      <c r="Z59" s="8">
        <v>2</v>
      </c>
      <c r="AA59" s="8" t="s">
        <v>161</v>
      </c>
      <c r="AB59" s="51" t="s">
        <v>114</v>
      </c>
      <c r="AC59" s="8" t="s">
        <v>161</v>
      </c>
    </row>
    <row r="60" spans="1:29" ht="12.75">
      <c r="A60" s="7">
        <v>6</v>
      </c>
      <c r="B60" s="7" t="s">
        <v>357</v>
      </c>
      <c r="C60" s="7"/>
      <c r="D60" s="7" t="s">
        <v>161</v>
      </c>
      <c r="E60" s="7" t="s">
        <v>19</v>
      </c>
      <c r="F60" s="7">
        <v>1996</v>
      </c>
      <c r="G60" s="65">
        <v>6720</v>
      </c>
      <c r="H60" s="66" t="s">
        <v>216</v>
      </c>
      <c r="I60" s="51" t="s">
        <v>114</v>
      </c>
      <c r="J60" s="7" t="s">
        <v>337</v>
      </c>
      <c r="K60" s="8" t="s">
        <v>219</v>
      </c>
      <c r="L60" s="8" t="s">
        <v>358</v>
      </c>
      <c r="M60" s="8" t="s">
        <v>359</v>
      </c>
      <c r="N60" s="51" t="s">
        <v>114</v>
      </c>
      <c r="O60" s="7" t="s">
        <v>360</v>
      </c>
      <c r="P60" s="51" t="s">
        <v>114</v>
      </c>
      <c r="Q60" s="7" t="s">
        <v>189</v>
      </c>
      <c r="R60" s="7" t="s">
        <v>189</v>
      </c>
      <c r="S60" s="7" t="s">
        <v>189</v>
      </c>
      <c r="T60" s="7" t="s">
        <v>189</v>
      </c>
      <c r="U60" s="7" t="s">
        <v>189</v>
      </c>
      <c r="V60" s="7" t="s">
        <v>189</v>
      </c>
      <c r="W60" s="7" t="s">
        <v>189</v>
      </c>
      <c r="X60" s="51" t="s">
        <v>114</v>
      </c>
      <c r="Y60" s="51" t="s">
        <v>114</v>
      </c>
      <c r="Z60" s="51" t="s">
        <v>114</v>
      </c>
      <c r="AA60" s="51" t="s">
        <v>114</v>
      </c>
      <c r="AB60" s="51" t="s">
        <v>114</v>
      </c>
      <c r="AC60" s="51" t="s">
        <v>114</v>
      </c>
    </row>
    <row r="61" spans="1:29" ht="12.75">
      <c r="A61" s="7">
        <v>7</v>
      </c>
      <c r="B61" s="73" t="s">
        <v>361</v>
      </c>
      <c r="C61" s="7"/>
      <c r="D61" s="7" t="s">
        <v>161</v>
      </c>
      <c r="E61" s="7" t="s">
        <v>19</v>
      </c>
      <c r="F61" s="7">
        <v>1966</v>
      </c>
      <c r="G61" s="65">
        <v>254000</v>
      </c>
      <c r="H61" s="66" t="s">
        <v>154</v>
      </c>
      <c r="I61" s="68" t="s">
        <v>349</v>
      </c>
      <c r="J61" s="7" t="s">
        <v>337</v>
      </c>
      <c r="K61" s="8" t="s">
        <v>362</v>
      </c>
      <c r="L61" s="8" t="s">
        <v>338</v>
      </c>
      <c r="M61" s="8" t="s">
        <v>339</v>
      </c>
      <c r="N61" s="51" t="s">
        <v>114</v>
      </c>
      <c r="O61" s="7" t="s">
        <v>360</v>
      </c>
      <c r="P61" s="51" t="s">
        <v>114</v>
      </c>
      <c r="Q61" s="7" t="s">
        <v>334</v>
      </c>
      <c r="R61" s="7" t="s">
        <v>256</v>
      </c>
      <c r="S61" s="7" t="s">
        <v>230</v>
      </c>
      <c r="T61" s="7" t="s">
        <v>230</v>
      </c>
      <c r="U61" s="7" t="s">
        <v>189</v>
      </c>
      <c r="V61" s="7" t="s">
        <v>189</v>
      </c>
      <c r="W61" s="7" t="s">
        <v>230</v>
      </c>
      <c r="X61" s="8">
        <v>63.16</v>
      </c>
      <c r="Y61" s="51" t="s">
        <v>114</v>
      </c>
      <c r="Z61" s="8">
        <v>2</v>
      </c>
      <c r="AA61" s="8" t="s">
        <v>19</v>
      </c>
      <c r="AB61" s="51" t="s">
        <v>114</v>
      </c>
      <c r="AC61" s="8" t="s">
        <v>19</v>
      </c>
    </row>
    <row r="62" spans="1:29" ht="12.75">
      <c r="A62" s="7">
        <v>9</v>
      </c>
      <c r="B62" s="7" t="s">
        <v>363</v>
      </c>
      <c r="C62" s="7"/>
      <c r="D62" s="7" t="s">
        <v>161</v>
      </c>
      <c r="E62" s="7" t="s">
        <v>161</v>
      </c>
      <c r="F62" s="7">
        <v>1967</v>
      </c>
      <c r="G62" s="65">
        <v>72337</v>
      </c>
      <c r="H62" s="66" t="s">
        <v>216</v>
      </c>
      <c r="I62" s="51" t="s">
        <v>114</v>
      </c>
      <c r="J62" s="7" t="s">
        <v>337</v>
      </c>
      <c r="K62" s="8" t="s">
        <v>250</v>
      </c>
      <c r="L62" s="51" t="s">
        <v>114</v>
      </c>
      <c r="M62" s="51" t="s">
        <v>114</v>
      </c>
      <c r="N62" s="51" t="s">
        <v>114</v>
      </c>
      <c r="O62" s="7" t="s">
        <v>364</v>
      </c>
      <c r="P62" s="51" t="s">
        <v>114</v>
      </c>
      <c r="Q62" s="7" t="s">
        <v>189</v>
      </c>
      <c r="R62" s="7" t="s">
        <v>189</v>
      </c>
      <c r="S62" s="7" t="s">
        <v>189</v>
      </c>
      <c r="T62" s="7" t="s">
        <v>189</v>
      </c>
      <c r="U62" s="7" t="s">
        <v>189</v>
      </c>
      <c r="V62" s="7" t="s">
        <v>189</v>
      </c>
      <c r="W62" s="7" t="s">
        <v>189</v>
      </c>
      <c r="X62" s="51" t="s">
        <v>114</v>
      </c>
      <c r="Y62" s="51" t="s">
        <v>114</v>
      </c>
      <c r="Z62" s="51" t="s">
        <v>114</v>
      </c>
      <c r="AA62" s="51" t="s">
        <v>114</v>
      </c>
      <c r="AB62" s="51" t="s">
        <v>114</v>
      </c>
      <c r="AC62" s="8"/>
    </row>
    <row r="63" spans="1:29" ht="12.75">
      <c r="A63" s="7">
        <v>10</v>
      </c>
      <c r="B63" s="7" t="s">
        <v>365</v>
      </c>
      <c r="C63" s="7"/>
      <c r="D63" s="7" t="s">
        <v>161</v>
      </c>
      <c r="E63" s="7" t="s">
        <v>19</v>
      </c>
      <c r="F63" s="7">
        <v>1987</v>
      </c>
      <c r="G63" s="65">
        <v>53254.91</v>
      </c>
      <c r="H63" s="66" t="s">
        <v>216</v>
      </c>
      <c r="I63" s="51" t="s">
        <v>114</v>
      </c>
      <c r="J63" s="7" t="s">
        <v>337</v>
      </c>
      <c r="K63" s="8" t="s">
        <v>358</v>
      </c>
      <c r="L63" s="51" t="s">
        <v>114</v>
      </c>
      <c r="M63" s="51" t="s">
        <v>114</v>
      </c>
      <c r="N63" s="51" t="s">
        <v>114</v>
      </c>
      <c r="O63" s="7" t="s">
        <v>366</v>
      </c>
      <c r="P63" s="51" t="s">
        <v>114</v>
      </c>
      <c r="Q63" s="7" t="s">
        <v>189</v>
      </c>
      <c r="R63" s="7" t="s">
        <v>189</v>
      </c>
      <c r="S63" s="7" t="s">
        <v>189</v>
      </c>
      <c r="T63" s="7" t="s">
        <v>189</v>
      </c>
      <c r="U63" s="7" t="s">
        <v>189</v>
      </c>
      <c r="V63" s="7" t="s">
        <v>189</v>
      </c>
      <c r="W63" s="7" t="s">
        <v>189</v>
      </c>
      <c r="X63" s="51" t="s">
        <v>114</v>
      </c>
      <c r="Y63" s="51" t="s">
        <v>114</v>
      </c>
      <c r="Z63" s="51" t="s">
        <v>114</v>
      </c>
      <c r="AA63" s="51" t="s">
        <v>114</v>
      </c>
      <c r="AB63" s="51" t="s">
        <v>114</v>
      </c>
      <c r="AC63" s="51" t="s">
        <v>114</v>
      </c>
    </row>
    <row r="64" spans="1:29" ht="12.75">
      <c r="A64" s="7">
        <v>11</v>
      </c>
      <c r="B64" s="7" t="s">
        <v>367</v>
      </c>
      <c r="C64" s="7"/>
      <c r="D64" s="7" t="s">
        <v>161</v>
      </c>
      <c r="E64" s="7" t="s">
        <v>19</v>
      </c>
      <c r="F64" s="7">
        <v>1967</v>
      </c>
      <c r="G64" s="65">
        <v>58557.35</v>
      </c>
      <c r="H64" s="66" t="s">
        <v>216</v>
      </c>
      <c r="I64" s="51" t="s">
        <v>114</v>
      </c>
      <c r="J64" s="7" t="s">
        <v>337</v>
      </c>
      <c r="K64" s="51" t="s">
        <v>114</v>
      </c>
      <c r="L64" s="51" t="s">
        <v>114</v>
      </c>
      <c r="M64" s="51" t="s">
        <v>114</v>
      </c>
      <c r="N64" s="51" t="s">
        <v>114</v>
      </c>
      <c r="O64" s="7" t="s">
        <v>368</v>
      </c>
      <c r="P64" s="51" t="s">
        <v>114</v>
      </c>
      <c r="Q64" s="7" t="s">
        <v>189</v>
      </c>
      <c r="R64" s="7" t="s">
        <v>189</v>
      </c>
      <c r="S64" s="7" t="s">
        <v>189</v>
      </c>
      <c r="T64" s="7" t="s">
        <v>189</v>
      </c>
      <c r="U64" s="7" t="s">
        <v>189</v>
      </c>
      <c r="V64" s="7" t="s">
        <v>189</v>
      </c>
      <c r="W64" s="7" t="s">
        <v>189</v>
      </c>
      <c r="X64" s="51" t="s">
        <v>114</v>
      </c>
      <c r="Y64" s="51" t="s">
        <v>114</v>
      </c>
      <c r="Z64" s="51" t="s">
        <v>114</v>
      </c>
      <c r="AA64" s="51" t="s">
        <v>114</v>
      </c>
      <c r="AB64" s="51" t="s">
        <v>114</v>
      </c>
      <c r="AC64" s="51" t="s">
        <v>114</v>
      </c>
    </row>
    <row r="65" spans="1:29" ht="12.75">
      <c r="A65" s="7">
        <v>12</v>
      </c>
      <c r="B65" s="7" t="s">
        <v>369</v>
      </c>
      <c r="C65" s="7"/>
      <c r="D65" s="7" t="s">
        <v>19</v>
      </c>
      <c r="E65" s="7" t="s">
        <v>19</v>
      </c>
      <c r="F65" s="7">
        <v>1971</v>
      </c>
      <c r="G65" s="65">
        <v>33429.06</v>
      </c>
      <c r="H65" s="66" t="s">
        <v>216</v>
      </c>
      <c r="I65" s="51" t="s">
        <v>114</v>
      </c>
      <c r="J65" s="7" t="s">
        <v>337</v>
      </c>
      <c r="K65" s="8" t="s">
        <v>358</v>
      </c>
      <c r="L65" s="51" t="s">
        <v>114</v>
      </c>
      <c r="M65" s="51" t="s">
        <v>114</v>
      </c>
      <c r="N65" s="51" t="s">
        <v>114</v>
      </c>
      <c r="O65" s="7" t="s">
        <v>370</v>
      </c>
      <c r="P65" s="51" t="s">
        <v>114</v>
      </c>
      <c r="Q65" s="7" t="s">
        <v>189</v>
      </c>
      <c r="R65" s="7" t="s">
        <v>189</v>
      </c>
      <c r="S65" s="7" t="s">
        <v>189</v>
      </c>
      <c r="T65" s="7" t="s">
        <v>189</v>
      </c>
      <c r="U65" s="7" t="s">
        <v>189</v>
      </c>
      <c r="V65" s="7" t="s">
        <v>189</v>
      </c>
      <c r="W65" s="7" t="s">
        <v>189</v>
      </c>
      <c r="X65" s="51" t="s">
        <v>114</v>
      </c>
      <c r="Y65" s="51" t="s">
        <v>114</v>
      </c>
      <c r="Z65" s="51" t="s">
        <v>114</v>
      </c>
      <c r="AA65" s="51" t="s">
        <v>114</v>
      </c>
      <c r="AB65" s="51" t="s">
        <v>114</v>
      </c>
      <c r="AC65" s="51" t="s">
        <v>114</v>
      </c>
    </row>
    <row r="66" spans="1:29" ht="12.75">
      <c r="A66" s="7">
        <v>13</v>
      </c>
      <c r="B66" s="7" t="s">
        <v>371</v>
      </c>
      <c r="C66" s="7"/>
      <c r="D66" s="7" t="s">
        <v>161</v>
      </c>
      <c r="E66" s="7" t="s">
        <v>19</v>
      </c>
      <c r="F66" s="7"/>
      <c r="G66" s="65">
        <v>8.41</v>
      </c>
      <c r="H66" s="66" t="s">
        <v>216</v>
      </c>
      <c r="I66" s="51" t="s">
        <v>114</v>
      </c>
      <c r="J66" s="7" t="s">
        <v>337</v>
      </c>
      <c r="K66" s="8"/>
      <c r="L66" s="51" t="s">
        <v>114</v>
      </c>
      <c r="M66" s="51" t="s">
        <v>114</v>
      </c>
      <c r="N66" s="51" t="s">
        <v>114</v>
      </c>
      <c r="O66" s="7" t="s">
        <v>340</v>
      </c>
      <c r="P66" s="82" t="s">
        <v>372</v>
      </c>
      <c r="Q66" s="7" t="s">
        <v>189</v>
      </c>
      <c r="R66" s="7" t="s">
        <v>189</v>
      </c>
      <c r="S66" s="7" t="s">
        <v>189</v>
      </c>
      <c r="T66" s="7" t="s">
        <v>189</v>
      </c>
      <c r="U66" s="7" t="s">
        <v>189</v>
      </c>
      <c r="V66" s="7" t="s">
        <v>189</v>
      </c>
      <c r="W66" s="7" t="s">
        <v>189</v>
      </c>
      <c r="X66" s="51" t="s">
        <v>114</v>
      </c>
      <c r="Y66" s="51" t="s">
        <v>114</v>
      </c>
      <c r="Z66" s="51" t="s">
        <v>114</v>
      </c>
      <c r="AA66" s="51" t="s">
        <v>114</v>
      </c>
      <c r="AB66" s="51" t="s">
        <v>114</v>
      </c>
      <c r="AC66" s="51" t="s">
        <v>114</v>
      </c>
    </row>
    <row r="67" spans="1:29" ht="12.75">
      <c r="A67" s="7">
        <v>14</v>
      </c>
      <c r="B67" s="7" t="s">
        <v>373</v>
      </c>
      <c r="C67" s="7"/>
      <c r="D67" s="7" t="s">
        <v>161</v>
      </c>
      <c r="E67" s="7" t="s">
        <v>19</v>
      </c>
      <c r="F67" s="7">
        <v>1998</v>
      </c>
      <c r="G67" s="65">
        <v>19714.78</v>
      </c>
      <c r="H67" s="66" t="s">
        <v>216</v>
      </c>
      <c r="I67" s="51" t="s">
        <v>114</v>
      </c>
      <c r="J67" s="7" t="s">
        <v>337</v>
      </c>
      <c r="K67" s="8" t="s">
        <v>374</v>
      </c>
      <c r="L67" s="51" t="s">
        <v>114</v>
      </c>
      <c r="M67" s="51" t="s">
        <v>114</v>
      </c>
      <c r="N67" s="51" t="s">
        <v>114</v>
      </c>
      <c r="O67" s="7" t="s">
        <v>375</v>
      </c>
      <c r="P67" s="51" t="s">
        <v>114</v>
      </c>
      <c r="Q67" s="7" t="s">
        <v>189</v>
      </c>
      <c r="R67" s="7" t="s">
        <v>189</v>
      </c>
      <c r="S67" s="7" t="s">
        <v>189</v>
      </c>
      <c r="T67" s="7" t="s">
        <v>189</v>
      </c>
      <c r="U67" s="7" t="s">
        <v>189</v>
      </c>
      <c r="V67" s="7" t="s">
        <v>189</v>
      </c>
      <c r="W67" s="7" t="s">
        <v>189</v>
      </c>
      <c r="X67" s="51" t="s">
        <v>114</v>
      </c>
      <c r="Y67" s="51" t="s">
        <v>114</v>
      </c>
      <c r="Z67" s="51" t="s">
        <v>114</v>
      </c>
      <c r="AA67" s="51" t="s">
        <v>114</v>
      </c>
      <c r="AB67" s="51" t="s">
        <v>114</v>
      </c>
      <c r="AC67" s="51" t="s">
        <v>114</v>
      </c>
    </row>
    <row r="68" spans="1:29" ht="39">
      <c r="A68" s="7">
        <v>15</v>
      </c>
      <c r="B68" s="73" t="s">
        <v>351</v>
      </c>
      <c r="C68" s="7" t="s">
        <v>342</v>
      </c>
      <c r="D68" s="7" t="s">
        <v>161</v>
      </c>
      <c r="E68" s="7" t="s">
        <v>19</v>
      </c>
      <c r="F68" s="7">
        <v>2009</v>
      </c>
      <c r="G68" s="69">
        <v>4535000</v>
      </c>
      <c r="H68" s="66" t="s">
        <v>154</v>
      </c>
      <c r="I68" s="68" t="s">
        <v>376</v>
      </c>
      <c r="J68" s="7" t="s">
        <v>337</v>
      </c>
      <c r="K68" s="8" t="s">
        <v>318</v>
      </c>
      <c r="L68" s="8" t="s">
        <v>358</v>
      </c>
      <c r="M68" s="8" t="s">
        <v>355</v>
      </c>
      <c r="N68" s="51" t="s">
        <v>114</v>
      </c>
      <c r="O68" s="7" t="s">
        <v>377</v>
      </c>
      <c r="P68" s="51" t="s">
        <v>114</v>
      </c>
      <c r="Q68" s="7" t="s">
        <v>295</v>
      </c>
      <c r="R68" s="7" t="s">
        <v>295</v>
      </c>
      <c r="S68" s="7" t="s">
        <v>378</v>
      </c>
      <c r="T68" s="7" t="s">
        <v>295</v>
      </c>
      <c r="U68" s="7" t="s">
        <v>189</v>
      </c>
      <c r="V68" s="7" t="s">
        <v>189</v>
      </c>
      <c r="W68" s="7" t="s">
        <v>295</v>
      </c>
      <c r="X68" s="8">
        <v>1128.53</v>
      </c>
      <c r="Y68" s="51" t="s">
        <v>114</v>
      </c>
      <c r="Z68" s="8">
        <v>1</v>
      </c>
      <c r="AA68" s="8" t="s">
        <v>180</v>
      </c>
      <c r="AB68" s="51" t="s">
        <v>114</v>
      </c>
      <c r="AC68" s="8" t="s">
        <v>180</v>
      </c>
    </row>
    <row r="69" spans="1:30" ht="17.25" customHeight="1">
      <c r="A69" s="83" t="s">
        <v>296</v>
      </c>
      <c r="B69" s="83"/>
      <c r="C69" s="83"/>
      <c r="D69" s="66"/>
      <c r="E69" s="84"/>
      <c r="F69" s="74"/>
      <c r="G69" s="59">
        <f>SUM(G56:G68)</f>
        <v>56750954.44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</row>
    <row r="70" spans="1:30" ht="12.75" customHeight="1">
      <c r="A70" s="40" t="s">
        <v>68</v>
      </c>
      <c r="B70" s="40"/>
      <c r="C70" s="40"/>
      <c r="D70" s="40"/>
      <c r="E70" s="40"/>
      <c r="F70" s="85"/>
      <c r="G70" s="85"/>
      <c r="H70" s="86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8"/>
    </row>
    <row r="71" spans="1:30" s="93" customFormat="1" ht="63.75">
      <c r="A71" s="73">
        <v>1</v>
      </c>
      <c r="B71" s="73" t="s">
        <v>379</v>
      </c>
      <c r="C71" s="73" t="s">
        <v>380</v>
      </c>
      <c r="D71" s="73" t="s">
        <v>179</v>
      </c>
      <c r="E71" s="73" t="s">
        <v>180</v>
      </c>
      <c r="F71" s="73">
        <v>1961</v>
      </c>
      <c r="G71" s="65">
        <v>6336000</v>
      </c>
      <c r="H71" s="66" t="s">
        <v>154</v>
      </c>
      <c r="I71" s="89" t="s">
        <v>381</v>
      </c>
      <c r="J71" s="73" t="s">
        <v>382</v>
      </c>
      <c r="K71" s="73" t="s">
        <v>383</v>
      </c>
      <c r="L71" s="73" t="s">
        <v>384</v>
      </c>
      <c r="M71" s="73" t="s">
        <v>385</v>
      </c>
      <c r="N71" s="90" t="s">
        <v>114</v>
      </c>
      <c r="O71" s="73" t="s">
        <v>386</v>
      </c>
      <c r="P71" s="73" t="s">
        <v>387</v>
      </c>
      <c r="Q71" s="73" t="s">
        <v>160</v>
      </c>
      <c r="R71" s="73" t="s">
        <v>160</v>
      </c>
      <c r="S71" s="73" t="s">
        <v>160</v>
      </c>
      <c r="T71" s="73" t="s">
        <v>295</v>
      </c>
      <c r="U71" s="73" t="s">
        <v>295</v>
      </c>
      <c r="V71" s="73" t="s">
        <v>160</v>
      </c>
      <c r="W71" s="90" t="s">
        <v>114</v>
      </c>
      <c r="X71" s="91">
        <v>3627.22</v>
      </c>
      <c r="Y71" s="92" t="s">
        <v>114</v>
      </c>
      <c r="Z71" s="91">
        <v>3</v>
      </c>
      <c r="AA71" s="91" t="s">
        <v>161</v>
      </c>
      <c r="AB71" s="90" t="s">
        <v>114</v>
      </c>
      <c r="AC71" s="91" t="s">
        <v>19</v>
      </c>
      <c r="AD71" s="88"/>
    </row>
    <row r="72" spans="1:30" ht="54">
      <c r="A72" s="73">
        <v>2</v>
      </c>
      <c r="B72" s="73" t="s">
        <v>388</v>
      </c>
      <c r="C72" s="73" t="s">
        <v>389</v>
      </c>
      <c r="D72" s="73" t="s">
        <v>179</v>
      </c>
      <c r="E72" s="73" t="s">
        <v>180</v>
      </c>
      <c r="F72" s="73">
        <v>1964</v>
      </c>
      <c r="G72" s="65">
        <v>2369995.76</v>
      </c>
      <c r="H72" s="66" t="s">
        <v>216</v>
      </c>
      <c r="I72" s="94" t="s">
        <v>390</v>
      </c>
      <c r="J72" s="73" t="s">
        <v>391</v>
      </c>
      <c r="K72" s="73" t="s">
        <v>383</v>
      </c>
      <c r="L72" s="73" t="s">
        <v>384</v>
      </c>
      <c r="M72" s="73" t="s">
        <v>392</v>
      </c>
      <c r="N72" s="90" t="s">
        <v>114</v>
      </c>
      <c r="O72" s="73" t="s">
        <v>386</v>
      </c>
      <c r="P72" s="90" t="s">
        <v>114</v>
      </c>
      <c r="Q72" s="73" t="s">
        <v>160</v>
      </c>
      <c r="R72" s="73" t="s">
        <v>160</v>
      </c>
      <c r="S72" s="73" t="s">
        <v>160</v>
      </c>
      <c r="T72" s="73" t="s">
        <v>160</v>
      </c>
      <c r="U72" s="73" t="s">
        <v>295</v>
      </c>
      <c r="V72" s="73" t="s">
        <v>160</v>
      </c>
      <c r="W72" s="90" t="s">
        <v>114</v>
      </c>
      <c r="X72" s="91">
        <v>4200.3</v>
      </c>
      <c r="Y72" s="92" t="s">
        <v>114</v>
      </c>
      <c r="Z72" s="91">
        <v>3</v>
      </c>
      <c r="AA72" s="91" t="s">
        <v>161</v>
      </c>
      <c r="AB72" s="90" t="s">
        <v>114</v>
      </c>
      <c r="AC72" s="91" t="s">
        <v>19</v>
      </c>
      <c r="AD72" s="88"/>
    </row>
    <row r="73" spans="1:30" s="93" customFormat="1" ht="51">
      <c r="A73" s="73">
        <v>3</v>
      </c>
      <c r="B73" s="73" t="s">
        <v>393</v>
      </c>
      <c r="C73" s="73" t="s">
        <v>394</v>
      </c>
      <c r="D73" s="73" t="s">
        <v>179</v>
      </c>
      <c r="E73" s="73" t="s">
        <v>180</v>
      </c>
      <c r="F73" s="73">
        <v>1983</v>
      </c>
      <c r="G73" s="65">
        <v>8497000</v>
      </c>
      <c r="H73" s="66" t="s">
        <v>154</v>
      </c>
      <c r="I73" s="94" t="s">
        <v>395</v>
      </c>
      <c r="J73" s="73" t="s">
        <v>396</v>
      </c>
      <c r="K73" s="73" t="s">
        <v>397</v>
      </c>
      <c r="L73" s="73" t="s">
        <v>384</v>
      </c>
      <c r="M73" s="73" t="s">
        <v>385</v>
      </c>
      <c r="N73" s="90" t="s">
        <v>114</v>
      </c>
      <c r="O73" s="73" t="s">
        <v>398</v>
      </c>
      <c r="P73" s="90" t="s">
        <v>114</v>
      </c>
      <c r="Q73" s="73" t="s">
        <v>295</v>
      </c>
      <c r="R73" s="73" t="s">
        <v>160</v>
      </c>
      <c r="S73" s="73" t="s">
        <v>160</v>
      </c>
      <c r="T73" s="73" t="s">
        <v>295</v>
      </c>
      <c r="U73" s="73" t="s">
        <v>295</v>
      </c>
      <c r="V73" s="73" t="s">
        <v>295</v>
      </c>
      <c r="W73" s="90" t="s">
        <v>114</v>
      </c>
      <c r="X73" s="91">
        <v>3522.43</v>
      </c>
      <c r="Y73" s="92" t="s">
        <v>114</v>
      </c>
      <c r="Z73" s="91">
        <v>1</v>
      </c>
      <c r="AA73" s="91" t="s">
        <v>19</v>
      </c>
      <c r="AB73" s="90" t="s">
        <v>114</v>
      </c>
      <c r="AC73" s="91" t="s">
        <v>19</v>
      </c>
      <c r="AD73" s="88"/>
    </row>
    <row r="74" spans="1:30" ht="25.5">
      <c r="A74" s="73">
        <v>4</v>
      </c>
      <c r="B74" s="73" t="s">
        <v>169</v>
      </c>
      <c r="C74" s="73" t="s">
        <v>399</v>
      </c>
      <c r="D74" s="73" t="s">
        <v>179</v>
      </c>
      <c r="E74" s="73" t="s">
        <v>180</v>
      </c>
      <c r="F74" s="73">
        <v>1975</v>
      </c>
      <c r="G74" s="65">
        <v>5844</v>
      </c>
      <c r="H74" s="66" t="s">
        <v>216</v>
      </c>
      <c r="I74" s="94" t="s">
        <v>400</v>
      </c>
      <c r="J74" s="73" t="s">
        <v>382</v>
      </c>
      <c r="K74" s="73" t="s">
        <v>173</v>
      </c>
      <c r="L74" s="73" t="s">
        <v>384</v>
      </c>
      <c r="M74" s="73" t="s">
        <v>401</v>
      </c>
      <c r="N74" s="90" t="s">
        <v>114</v>
      </c>
      <c r="O74" s="73" t="s">
        <v>386</v>
      </c>
      <c r="P74" s="90" t="s">
        <v>114</v>
      </c>
      <c r="Q74" s="73" t="s">
        <v>160</v>
      </c>
      <c r="R74" s="73" t="s">
        <v>311</v>
      </c>
      <c r="S74" s="73" t="s">
        <v>189</v>
      </c>
      <c r="T74" s="73" t="s">
        <v>160</v>
      </c>
      <c r="U74" s="73" t="s">
        <v>189</v>
      </c>
      <c r="V74" s="73" t="s">
        <v>160</v>
      </c>
      <c r="W74" s="90" t="s">
        <v>114</v>
      </c>
      <c r="X74" s="95">
        <v>123.2</v>
      </c>
      <c r="Y74" s="92" t="s">
        <v>114</v>
      </c>
      <c r="Z74" s="91">
        <v>1</v>
      </c>
      <c r="AA74" s="91" t="s">
        <v>19</v>
      </c>
      <c r="AB74" s="90" t="s">
        <v>114</v>
      </c>
      <c r="AC74" s="91" t="s">
        <v>19</v>
      </c>
      <c r="AD74" s="88"/>
    </row>
    <row r="75" spans="1:30" ht="26.25">
      <c r="A75" s="73">
        <v>5</v>
      </c>
      <c r="B75" s="73" t="s">
        <v>402</v>
      </c>
      <c r="C75" s="90" t="s">
        <v>114</v>
      </c>
      <c r="D75" s="73" t="s">
        <v>179</v>
      </c>
      <c r="E75" s="73" t="s">
        <v>180</v>
      </c>
      <c r="F75" s="73">
        <v>1981</v>
      </c>
      <c r="G75" s="69">
        <v>52712</v>
      </c>
      <c r="H75" s="66" t="s">
        <v>216</v>
      </c>
      <c r="I75" s="94" t="s">
        <v>400</v>
      </c>
      <c r="J75" s="73" t="s">
        <v>382</v>
      </c>
      <c r="K75" s="73" t="s">
        <v>173</v>
      </c>
      <c r="L75" s="73" t="s">
        <v>403</v>
      </c>
      <c r="M75" s="73" t="s">
        <v>404</v>
      </c>
      <c r="N75" s="90" t="s">
        <v>114</v>
      </c>
      <c r="O75" s="73" t="s">
        <v>398</v>
      </c>
      <c r="P75" s="90" t="s">
        <v>114</v>
      </c>
      <c r="Q75" s="73" t="s">
        <v>160</v>
      </c>
      <c r="R75" s="73" t="s">
        <v>311</v>
      </c>
      <c r="S75" s="73" t="s">
        <v>189</v>
      </c>
      <c r="T75" s="73" t="s">
        <v>160</v>
      </c>
      <c r="U75" s="73" t="s">
        <v>189</v>
      </c>
      <c r="V75" s="73" t="s">
        <v>160</v>
      </c>
      <c r="W75" s="90" t="s">
        <v>114</v>
      </c>
      <c r="X75" s="91" t="s">
        <v>114</v>
      </c>
      <c r="Y75" s="91" t="s">
        <v>114</v>
      </c>
      <c r="Z75" s="91">
        <v>1</v>
      </c>
      <c r="AA75" s="91" t="s">
        <v>19</v>
      </c>
      <c r="AB75" s="90" t="s">
        <v>114</v>
      </c>
      <c r="AC75" s="91" t="s">
        <v>19</v>
      </c>
      <c r="AD75" s="88"/>
    </row>
    <row r="76" spans="1:30" ht="18" customHeight="1">
      <c r="A76" s="73"/>
      <c r="B76" s="83" t="s">
        <v>296</v>
      </c>
      <c r="C76" s="83"/>
      <c r="D76" s="66"/>
      <c r="E76" s="84"/>
      <c r="F76" s="74"/>
      <c r="G76" s="75">
        <f>SUM(G71:G75)</f>
        <v>17261551.759999998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</row>
    <row r="77" spans="1:29" ht="12.75" customHeight="1">
      <c r="A77" s="40" t="s">
        <v>79</v>
      </c>
      <c r="B77" s="40"/>
      <c r="C77" s="40"/>
      <c r="D77" s="40"/>
      <c r="E77" s="40"/>
      <c r="F77" s="71"/>
      <c r="G77" s="71"/>
      <c r="H77" s="72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spans="1:29" ht="63.75" customHeight="1">
      <c r="A78" s="7">
        <v>1</v>
      </c>
      <c r="B78" s="7" t="s">
        <v>405</v>
      </c>
      <c r="C78" s="51" t="s">
        <v>114</v>
      </c>
      <c r="D78" s="7" t="s">
        <v>179</v>
      </c>
      <c r="E78" s="7" t="s">
        <v>406</v>
      </c>
      <c r="F78" s="96" t="s">
        <v>407</v>
      </c>
      <c r="G78" s="97">
        <v>3473000</v>
      </c>
      <c r="H78" s="37" t="s">
        <v>154</v>
      </c>
      <c r="I78" s="67" t="s">
        <v>408</v>
      </c>
      <c r="J78" s="7" t="s">
        <v>409</v>
      </c>
      <c r="K78" s="7" t="s">
        <v>410</v>
      </c>
      <c r="L78" s="7" t="s">
        <v>411</v>
      </c>
      <c r="M78" s="7" t="s">
        <v>412</v>
      </c>
      <c r="N78" s="51" t="s">
        <v>114</v>
      </c>
      <c r="O78" s="7" t="s">
        <v>413</v>
      </c>
      <c r="P78" s="7" t="s">
        <v>414</v>
      </c>
      <c r="Q78" s="7" t="s">
        <v>187</v>
      </c>
      <c r="R78" s="7" t="s">
        <v>187</v>
      </c>
      <c r="S78" s="7" t="s">
        <v>187</v>
      </c>
      <c r="T78" s="7" t="s">
        <v>187</v>
      </c>
      <c r="U78" s="7" t="s">
        <v>189</v>
      </c>
      <c r="V78" s="7" t="s">
        <v>187</v>
      </c>
      <c r="W78" s="51" t="s">
        <v>114</v>
      </c>
      <c r="X78" s="8">
        <v>1884.8</v>
      </c>
      <c r="Y78" s="51" t="s">
        <v>114</v>
      </c>
      <c r="Z78" s="8">
        <v>2</v>
      </c>
      <c r="AA78" s="8" t="s">
        <v>151</v>
      </c>
      <c r="AB78" s="6" t="s">
        <v>114</v>
      </c>
      <c r="AC78" s="8" t="s">
        <v>152</v>
      </c>
    </row>
    <row r="79" spans="1:29" ht="51">
      <c r="A79" s="7">
        <v>2</v>
      </c>
      <c r="B79" s="7" t="s">
        <v>415</v>
      </c>
      <c r="C79" s="51" t="s">
        <v>114</v>
      </c>
      <c r="D79" s="7" t="s">
        <v>179</v>
      </c>
      <c r="E79" s="51" t="s">
        <v>114</v>
      </c>
      <c r="F79" s="73" t="s">
        <v>416</v>
      </c>
      <c r="G79" s="98">
        <v>2827000</v>
      </c>
      <c r="H79" s="37"/>
      <c r="I79" s="68" t="s">
        <v>417</v>
      </c>
      <c r="J79" s="7" t="s">
        <v>409</v>
      </c>
      <c r="K79" s="7" t="s">
        <v>418</v>
      </c>
      <c r="L79" s="7" t="s">
        <v>419</v>
      </c>
      <c r="M79" s="7" t="s">
        <v>420</v>
      </c>
      <c r="N79" s="51" t="s">
        <v>114</v>
      </c>
      <c r="O79" s="7" t="s">
        <v>413</v>
      </c>
      <c r="P79" s="51" t="s">
        <v>114</v>
      </c>
      <c r="Q79" s="7" t="s">
        <v>187</v>
      </c>
      <c r="R79" s="7" t="s">
        <v>187</v>
      </c>
      <c r="S79" s="7" t="s">
        <v>187</v>
      </c>
      <c r="T79" s="7" t="s">
        <v>187</v>
      </c>
      <c r="U79" s="7" t="s">
        <v>189</v>
      </c>
      <c r="V79" s="7" t="s">
        <v>187</v>
      </c>
      <c r="W79" s="51" t="s">
        <v>114</v>
      </c>
      <c r="X79" s="8">
        <v>1615</v>
      </c>
      <c r="Y79" s="51" t="s">
        <v>114</v>
      </c>
      <c r="Z79" s="8">
        <v>3</v>
      </c>
      <c r="AA79" s="8" t="s">
        <v>151</v>
      </c>
      <c r="AB79" s="6" t="s">
        <v>114</v>
      </c>
      <c r="AC79" s="8" t="s">
        <v>152</v>
      </c>
    </row>
    <row r="80" spans="1:29" ht="38.25">
      <c r="A80" s="7">
        <v>3</v>
      </c>
      <c r="B80" s="7" t="s">
        <v>421</v>
      </c>
      <c r="C80" s="51" t="s">
        <v>114</v>
      </c>
      <c r="D80" s="7" t="s">
        <v>179</v>
      </c>
      <c r="E80" s="51" t="s">
        <v>114</v>
      </c>
      <c r="F80" s="73" t="s">
        <v>422</v>
      </c>
      <c r="G80" s="98">
        <v>797000</v>
      </c>
      <c r="H80" s="37"/>
      <c r="I80" s="68" t="s">
        <v>423</v>
      </c>
      <c r="J80" s="7" t="s">
        <v>409</v>
      </c>
      <c r="K80" s="7" t="s">
        <v>424</v>
      </c>
      <c r="L80" s="7" t="s">
        <v>419</v>
      </c>
      <c r="M80" s="7" t="s">
        <v>425</v>
      </c>
      <c r="N80" s="51" t="s">
        <v>114</v>
      </c>
      <c r="O80" s="7" t="s">
        <v>413</v>
      </c>
      <c r="P80" s="51" t="s">
        <v>114</v>
      </c>
      <c r="Q80" s="7" t="s">
        <v>187</v>
      </c>
      <c r="R80" s="7" t="s">
        <v>187</v>
      </c>
      <c r="S80" s="7" t="s">
        <v>187</v>
      </c>
      <c r="T80" s="7" t="s">
        <v>187</v>
      </c>
      <c r="U80" s="7" t="s">
        <v>189</v>
      </c>
      <c r="V80" s="7" t="s">
        <v>187</v>
      </c>
      <c r="W80" s="51" t="s">
        <v>114</v>
      </c>
      <c r="X80" s="8">
        <v>409.8</v>
      </c>
      <c r="Y80" s="51" t="s">
        <v>114</v>
      </c>
      <c r="Z80" s="8">
        <v>2</v>
      </c>
      <c r="AA80" s="8" t="s">
        <v>151</v>
      </c>
      <c r="AB80" s="6" t="s">
        <v>114</v>
      </c>
      <c r="AC80" s="8" t="s">
        <v>152</v>
      </c>
    </row>
    <row r="81" spans="1:29" ht="38.25">
      <c r="A81" s="7">
        <v>4</v>
      </c>
      <c r="B81" s="7" t="s">
        <v>426</v>
      </c>
      <c r="C81" s="51" t="s">
        <v>114</v>
      </c>
      <c r="D81" s="7" t="s">
        <v>179</v>
      </c>
      <c r="E81" s="51" t="s">
        <v>114</v>
      </c>
      <c r="F81" s="73" t="s">
        <v>416</v>
      </c>
      <c r="G81" s="98">
        <v>905000</v>
      </c>
      <c r="H81" s="37"/>
      <c r="I81" s="68"/>
      <c r="J81" s="7" t="s">
        <v>409</v>
      </c>
      <c r="K81" s="7" t="s">
        <v>427</v>
      </c>
      <c r="L81" s="7" t="s">
        <v>419</v>
      </c>
      <c r="M81" s="7" t="s">
        <v>420</v>
      </c>
      <c r="N81" s="51" t="s">
        <v>114</v>
      </c>
      <c r="O81" s="7" t="s">
        <v>413</v>
      </c>
      <c r="P81" s="51" t="s">
        <v>114</v>
      </c>
      <c r="Q81" s="7" t="s">
        <v>189</v>
      </c>
      <c r="R81" s="7" t="s">
        <v>187</v>
      </c>
      <c r="S81" s="7" t="s">
        <v>187</v>
      </c>
      <c r="T81" s="7" t="s">
        <v>187</v>
      </c>
      <c r="U81" s="7" t="s">
        <v>189</v>
      </c>
      <c r="V81" s="7" t="s">
        <v>187</v>
      </c>
      <c r="W81" s="51" t="s">
        <v>114</v>
      </c>
      <c r="X81" s="8">
        <v>513</v>
      </c>
      <c r="Y81" s="51" t="s">
        <v>114</v>
      </c>
      <c r="Z81" s="8">
        <v>3</v>
      </c>
      <c r="AA81" s="8" t="s">
        <v>151</v>
      </c>
      <c r="AB81" s="6" t="s">
        <v>114</v>
      </c>
      <c r="AC81" s="8" t="s">
        <v>152</v>
      </c>
    </row>
    <row r="82" spans="1:29" ht="63.75">
      <c r="A82" s="7">
        <v>5</v>
      </c>
      <c r="B82" s="7" t="s">
        <v>428</v>
      </c>
      <c r="C82" s="51" t="s">
        <v>114</v>
      </c>
      <c r="D82" s="7" t="s">
        <v>179</v>
      </c>
      <c r="E82" s="51" t="s">
        <v>114</v>
      </c>
      <c r="F82" s="73">
        <v>2006</v>
      </c>
      <c r="G82" s="98">
        <v>3683000</v>
      </c>
      <c r="H82" s="37"/>
      <c r="I82" s="68" t="s">
        <v>429</v>
      </c>
      <c r="J82" s="7" t="s">
        <v>409</v>
      </c>
      <c r="K82" s="7" t="s">
        <v>430</v>
      </c>
      <c r="L82" s="7" t="s">
        <v>431</v>
      </c>
      <c r="M82" s="7" t="s">
        <v>432</v>
      </c>
      <c r="N82" s="51" t="s">
        <v>114</v>
      </c>
      <c r="O82" s="7" t="s">
        <v>413</v>
      </c>
      <c r="P82" s="51" t="s">
        <v>114</v>
      </c>
      <c r="Q82" s="7" t="s">
        <v>190</v>
      </c>
      <c r="R82" s="7" t="s">
        <v>187</v>
      </c>
      <c r="S82" s="7" t="s">
        <v>187</v>
      </c>
      <c r="T82" s="7" t="s">
        <v>190</v>
      </c>
      <c r="U82" s="7" t="s">
        <v>189</v>
      </c>
      <c r="V82" s="7" t="s">
        <v>187</v>
      </c>
      <c r="W82" s="51" t="s">
        <v>114</v>
      </c>
      <c r="X82" s="8">
        <v>1339.76</v>
      </c>
      <c r="Y82" s="51" t="s">
        <v>114</v>
      </c>
      <c r="Z82" s="8">
        <v>1</v>
      </c>
      <c r="AA82" s="8" t="s">
        <v>152</v>
      </c>
      <c r="AB82" s="6" t="s">
        <v>114</v>
      </c>
      <c r="AC82" s="8" t="s">
        <v>152</v>
      </c>
    </row>
    <row r="83" spans="1:29" ht="38.25">
      <c r="A83" s="7">
        <v>6</v>
      </c>
      <c r="B83" s="7" t="s">
        <v>433</v>
      </c>
      <c r="C83" s="51" t="s">
        <v>114</v>
      </c>
      <c r="D83" s="7" t="s">
        <v>179</v>
      </c>
      <c r="E83" s="51" t="s">
        <v>114</v>
      </c>
      <c r="F83" s="73" t="s">
        <v>416</v>
      </c>
      <c r="G83" s="98">
        <v>386000</v>
      </c>
      <c r="H83" s="37"/>
      <c r="I83" s="68" t="s">
        <v>434</v>
      </c>
      <c r="J83" s="7" t="s">
        <v>409</v>
      </c>
      <c r="K83" s="7" t="s">
        <v>427</v>
      </c>
      <c r="L83" s="7" t="s">
        <v>419</v>
      </c>
      <c r="M83" s="7" t="s">
        <v>425</v>
      </c>
      <c r="N83" s="51" t="s">
        <v>114</v>
      </c>
      <c r="O83" s="7" t="s">
        <v>413</v>
      </c>
      <c r="P83" s="51" t="s">
        <v>114</v>
      </c>
      <c r="Q83" s="7" t="s">
        <v>187</v>
      </c>
      <c r="R83" s="7" t="s">
        <v>187</v>
      </c>
      <c r="S83" s="7" t="s">
        <v>187</v>
      </c>
      <c r="T83" s="7" t="s">
        <v>187</v>
      </c>
      <c r="U83" s="7" t="s">
        <v>187</v>
      </c>
      <c r="V83" s="7" t="s">
        <v>187</v>
      </c>
      <c r="W83" s="51" t="s">
        <v>114</v>
      </c>
      <c r="X83" s="8">
        <v>49</v>
      </c>
      <c r="Y83" s="51" t="s">
        <v>114</v>
      </c>
      <c r="Z83" s="8">
        <v>1</v>
      </c>
      <c r="AA83" s="8" t="s">
        <v>151</v>
      </c>
      <c r="AB83" s="6" t="s">
        <v>114</v>
      </c>
      <c r="AC83" s="8" t="s">
        <v>152</v>
      </c>
    </row>
    <row r="84" spans="1:29" ht="12.75">
      <c r="A84" s="7">
        <v>7</v>
      </c>
      <c r="B84" s="7" t="s">
        <v>435</v>
      </c>
      <c r="C84" s="51" t="s">
        <v>114</v>
      </c>
      <c r="D84" s="7" t="s">
        <v>179</v>
      </c>
      <c r="E84" s="51" t="s">
        <v>114</v>
      </c>
      <c r="F84" s="99">
        <v>2003</v>
      </c>
      <c r="G84" s="100">
        <v>47267</v>
      </c>
      <c r="H84" s="37" t="s">
        <v>216</v>
      </c>
      <c r="I84" s="51" t="s">
        <v>114</v>
      </c>
      <c r="J84" s="7" t="s">
        <v>409</v>
      </c>
      <c r="K84" s="51" t="s">
        <v>114</v>
      </c>
      <c r="L84" s="51" t="s">
        <v>114</v>
      </c>
      <c r="M84" s="51" t="s">
        <v>114</v>
      </c>
      <c r="N84" s="51" t="s">
        <v>114</v>
      </c>
      <c r="O84" s="7" t="s">
        <v>413</v>
      </c>
      <c r="P84" s="51" t="s">
        <v>114</v>
      </c>
      <c r="Q84" s="7" t="s">
        <v>189</v>
      </c>
      <c r="R84" s="7" t="s">
        <v>189</v>
      </c>
      <c r="S84" s="7" t="s">
        <v>189</v>
      </c>
      <c r="T84" s="7" t="s">
        <v>189</v>
      </c>
      <c r="U84" s="7" t="s">
        <v>189</v>
      </c>
      <c r="V84" s="7" t="s">
        <v>189</v>
      </c>
      <c r="W84" s="51" t="s">
        <v>114</v>
      </c>
      <c r="X84" s="8"/>
      <c r="Y84" s="51" t="s">
        <v>114</v>
      </c>
      <c r="Z84" s="8"/>
      <c r="AA84" s="8"/>
      <c r="AB84" s="6" t="s">
        <v>114</v>
      </c>
      <c r="AC84" s="8"/>
    </row>
    <row r="85" spans="1:29" ht="39">
      <c r="A85" s="7">
        <v>8</v>
      </c>
      <c r="B85" s="7" t="s">
        <v>436</v>
      </c>
      <c r="C85" s="7" t="s">
        <v>437</v>
      </c>
      <c r="D85" s="7" t="s">
        <v>179</v>
      </c>
      <c r="E85" s="51" t="s">
        <v>114</v>
      </c>
      <c r="F85" s="96">
        <v>1971</v>
      </c>
      <c r="G85" s="101">
        <v>4708000</v>
      </c>
      <c r="H85" s="37" t="s">
        <v>154</v>
      </c>
      <c r="I85" s="68" t="s">
        <v>438</v>
      </c>
      <c r="J85" s="7" t="s">
        <v>439</v>
      </c>
      <c r="K85" s="7" t="s">
        <v>440</v>
      </c>
      <c r="L85" s="7" t="s">
        <v>441</v>
      </c>
      <c r="M85" s="7" t="s">
        <v>442</v>
      </c>
      <c r="N85" s="51" t="s">
        <v>114</v>
      </c>
      <c r="O85" s="7" t="s">
        <v>413</v>
      </c>
      <c r="P85" s="51" t="s">
        <v>114</v>
      </c>
      <c r="Q85" s="7" t="s">
        <v>187</v>
      </c>
      <c r="R85" s="7" t="s">
        <v>187</v>
      </c>
      <c r="S85" s="7" t="s">
        <v>187</v>
      </c>
      <c r="T85" s="7" t="s">
        <v>187</v>
      </c>
      <c r="U85" s="7" t="s">
        <v>187</v>
      </c>
      <c r="V85" s="7" t="s">
        <v>187</v>
      </c>
      <c r="W85" s="51" t="s">
        <v>114</v>
      </c>
      <c r="X85" s="8">
        <v>1751.3</v>
      </c>
      <c r="Y85" s="51" t="s">
        <v>114</v>
      </c>
      <c r="Z85" s="8">
        <v>3</v>
      </c>
      <c r="AA85" s="8" t="s">
        <v>151</v>
      </c>
      <c r="AB85" s="6" t="s">
        <v>114</v>
      </c>
      <c r="AC85" s="8" t="s">
        <v>152</v>
      </c>
    </row>
    <row r="86" spans="1:30" ht="17.25" customHeight="1">
      <c r="A86" s="7"/>
      <c r="B86" s="36" t="s">
        <v>175</v>
      </c>
      <c r="C86" s="36"/>
      <c r="D86" s="37"/>
      <c r="E86" s="57"/>
      <c r="F86" s="58"/>
      <c r="G86" s="59">
        <f>SUM(G78:G85)</f>
        <v>16826267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</row>
    <row r="87" spans="1:29" ht="12.75" customHeight="1">
      <c r="A87" s="40" t="s">
        <v>85</v>
      </c>
      <c r="B87" s="40"/>
      <c r="C87" s="40"/>
      <c r="D87" s="40"/>
      <c r="E87" s="40"/>
      <c r="F87" s="102"/>
      <c r="G87" s="102"/>
      <c r="H87" s="10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1:29" ht="12.75" customHeight="1">
      <c r="A88" s="7">
        <v>1</v>
      </c>
      <c r="B88" s="7" t="s">
        <v>443</v>
      </c>
      <c r="C88" s="7" t="s">
        <v>444</v>
      </c>
      <c r="D88" s="7" t="s">
        <v>179</v>
      </c>
      <c r="E88" s="8" t="s">
        <v>180</v>
      </c>
      <c r="F88" s="7">
        <v>1972</v>
      </c>
      <c r="G88" s="104">
        <v>2547000</v>
      </c>
      <c r="H88" s="37" t="s">
        <v>154</v>
      </c>
      <c r="I88" s="67" t="s">
        <v>445</v>
      </c>
      <c r="J88" s="7" t="s">
        <v>446</v>
      </c>
      <c r="K88" s="7" t="s">
        <v>447</v>
      </c>
      <c r="L88" s="8" t="s">
        <v>448</v>
      </c>
      <c r="M88" s="7" t="s">
        <v>449</v>
      </c>
      <c r="N88" s="51" t="s">
        <v>114</v>
      </c>
      <c r="O88" s="7" t="s">
        <v>450</v>
      </c>
      <c r="P88" s="51" t="s">
        <v>114</v>
      </c>
      <c r="Q88" s="8" t="s">
        <v>190</v>
      </c>
      <c r="R88" s="8" t="s">
        <v>160</v>
      </c>
      <c r="S88" s="8" t="s">
        <v>190</v>
      </c>
      <c r="T88" s="8" t="s">
        <v>190</v>
      </c>
      <c r="U88" s="8" t="s">
        <v>190</v>
      </c>
      <c r="V88" s="8" t="s">
        <v>190</v>
      </c>
      <c r="W88" s="51" t="s">
        <v>114</v>
      </c>
      <c r="X88" s="8">
        <v>1457.9</v>
      </c>
      <c r="Y88" s="51" t="s">
        <v>114</v>
      </c>
      <c r="Z88" s="8">
        <v>4</v>
      </c>
      <c r="AA88" s="8" t="s">
        <v>179</v>
      </c>
      <c r="AB88" s="51" t="s">
        <v>114</v>
      </c>
      <c r="AC88" s="8" t="s">
        <v>180</v>
      </c>
    </row>
    <row r="89" spans="1:29" ht="24" customHeight="1">
      <c r="A89" s="7">
        <v>2</v>
      </c>
      <c r="B89" s="7" t="s">
        <v>451</v>
      </c>
      <c r="C89" s="7"/>
      <c r="D89" s="7"/>
      <c r="E89" s="8"/>
      <c r="F89" s="7">
        <v>1958</v>
      </c>
      <c r="G89" s="104"/>
      <c r="H89" s="37"/>
      <c r="I89" s="67"/>
      <c r="J89" s="7"/>
      <c r="K89" s="7"/>
      <c r="L89" s="8" t="s">
        <v>452</v>
      </c>
      <c r="M89" s="7"/>
      <c r="N89" s="51" t="s">
        <v>114</v>
      </c>
      <c r="O89" s="7"/>
      <c r="P89" s="51" t="s">
        <v>114</v>
      </c>
      <c r="Q89" s="8"/>
      <c r="R89" s="8"/>
      <c r="S89" s="8"/>
      <c r="T89" s="8"/>
      <c r="U89" s="8"/>
      <c r="V89" s="8"/>
      <c r="W89" s="51" t="s">
        <v>114</v>
      </c>
      <c r="X89" s="8"/>
      <c r="Y89" s="51" t="s">
        <v>114</v>
      </c>
      <c r="Z89" s="8"/>
      <c r="AA89" s="8"/>
      <c r="AB89" s="51" t="s">
        <v>114</v>
      </c>
      <c r="AC89" s="8"/>
    </row>
    <row r="90" spans="1:29" ht="25.5">
      <c r="A90" s="7">
        <v>3</v>
      </c>
      <c r="B90" s="7" t="s">
        <v>388</v>
      </c>
      <c r="C90" s="7" t="s">
        <v>453</v>
      </c>
      <c r="D90" s="7" t="s">
        <v>179</v>
      </c>
      <c r="E90" s="8" t="s">
        <v>180</v>
      </c>
      <c r="F90" s="7" t="s">
        <v>454</v>
      </c>
      <c r="G90" s="104">
        <v>1420000</v>
      </c>
      <c r="H90" s="37"/>
      <c r="I90" s="68" t="s">
        <v>455</v>
      </c>
      <c r="J90" s="7" t="s">
        <v>456</v>
      </c>
      <c r="K90" s="7" t="s">
        <v>457</v>
      </c>
      <c r="L90" s="7" t="s">
        <v>458</v>
      </c>
      <c r="M90" s="7" t="s">
        <v>459</v>
      </c>
      <c r="N90" s="51" t="s">
        <v>114</v>
      </c>
      <c r="O90" s="7"/>
      <c r="P90" s="51" t="s">
        <v>114</v>
      </c>
      <c r="Q90" s="8" t="s">
        <v>190</v>
      </c>
      <c r="R90" s="7" t="s">
        <v>160</v>
      </c>
      <c r="S90" s="8" t="s">
        <v>190</v>
      </c>
      <c r="T90" s="8" t="s">
        <v>190</v>
      </c>
      <c r="U90" s="8" t="s">
        <v>190</v>
      </c>
      <c r="V90" s="8" t="s">
        <v>190</v>
      </c>
      <c r="W90" s="51" t="s">
        <v>114</v>
      </c>
      <c r="X90" s="8">
        <v>552.84</v>
      </c>
      <c r="Y90" s="51" t="s">
        <v>114</v>
      </c>
      <c r="Z90" s="8">
        <v>3</v>
      </c>
      <c r="AA90" s="8" t="s">
        <v>180</v>
      </c>
      <c r="AB90" s="51" t="s">
        <v>114</v>
      </c>
      <c r="AC90" s="8" t="s">
        <v>180</v>
      </c>
    </row>
    <row r="91" spans="1:29" ht="98.25" customHeight="1">
      <c r="A91" s="7">
        <v>4</v>
      </c>
      <c r="B91" s="7" t="s">
        <v>460</v>
      </c>
      <c r="C91" s="7" t="s">
        <v>444</v>
      </c>
      <c r="D91" s="7" t="s">
        <v>179</v>
      </c>
      <c r="E91" s="8" t="s">
        <v>180</v>
      </c>
      <c r="F91" s="7">
        <v>2010</v>
      </c>
      <c r="G91" s="105">
        <v>2579000</v>
      </c>
      <c r="H91" s="37"/>
      <c r="I91" s="68" t="s">
        <v>461</v>
      </c>
      <c r="J91" s="7" t="s">
        <v>446</v>
      </c>
      <c r="K91" s="7" t="s">
        <v>462</v>
      </c>
      <c r="L91" s="7" t="s">
        <v>458</v>
      </c>
      <c r="M91" s="7" t="s">
        <v>463</v>
      </c>
      <c r="N91" s="7"/>
      <c r="O91" s="7"/>
      <c r="P91" s="51" t="s">
        <v>114</v>
      </c>
      <c r="Q91" s="8" t="s">
        <v>190</v>
      </c>
      <c r="R91" s="8" t="s">
        <v>190</v>
      </c>
      <c r="S91" s="8" t="s">
        <v>190</v>
      </c>
      <c r="T91" s="8" t="s">
        <v>190</v>
      </c>
      <c r="U91" s="8" t="s">
        <v>190</v>
      </c>
      <c r="V91" s="8" t="s">
        <v>190</v>
      </c>
      <c r="W91" s="51" t="s">
        <v>114</v>
      </c>
      <c r="X91" s="8">
        <v>941.8</v>
      </c>
      <c r="Y91" s="51" t="s">
        <v>114</v>
      </c>
      <c r="Z91" s="8">
        <v>3</v>
      </c>
      <c r="AA91" s="8" t="s">
        <v>180</v>
      </c>
      <c r="AB91" s="51" t="s">
        <v>114</v>
      </c>
      <c r="AC91" s="8" t="s">
        <v>180</v>
      </c>
    </row>
    <row r="92" spans="1:30" ht="17.25" customHeight="1">
      <c r="A92" s="36" t="s">
        <v>296</v>
      </c>
      <c r="B92" s="36"/>
      <c r="C92" s="36"/>
      <c r="D92" s="37"/>
      <c r="E92" s="57"/>
      <c r="F92" s="58"/>
      <c r="G92" s="59">
        <f>SUM(G88:G91)</f>
        <v>6546000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</row>
    <row r="93" spans="1:29" ht="12.75" customHeight="1">
      <c r="A93" s="40" t="s">
        <v>464</v>
      </c>
      <c r="B93" s="40"/>
      <c r="C93" s="40"/>
      <c r="D93" s="40"/>
      <c r="E93" s="40"/>
      <c r="F93" s="102"/>
      <c r="G93" s="102"/>
      <c r="H93" s="10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spans="1:29" ht="63.75" customHeight="1">
      <c r="A94" s="7">
        <v>1</v>
      </c>
      <c r="B94" s="7" t="s">
        <v>465</v>
      </c>
      <c r="C94" s="7" t="s">
        <v>466</v>
      </c>
      <c r="D94" s="7" t="s">
        <v>151</v>
      </c>
      <c r="E94" s="7" t="s">
        <v>180</v>
      </c>
      <c r="F94" s="73" t="s">
        <v>467</v>
      </c>
      <c r="G94" s="65">
        <v>2436870.97</v>
      </c>
      <c r="H94" s="66" t="s">
        <v>216</v>
      </c>
      <c r="I94" s="67" t="s">
        <v>468</v>
      </c>
      <c r="J94" s="7" t="s">
        <v>469</v>
      </c>
      <c r="K94" s="7" t="s">
        <v>173</v>
      </c>
      <c r="L94" s="7" t="s">
        <v>358</v>
      </c>
      <c r="M94" s="7" t="s">
        <v>470</v>
      </c>
      <c r="N94" s="51" t="s">
        <v>114</v>
      </c>
      <c r="O94" s="7" t="s">
        <v>471</v>
      </c>
      <c r="P94" s="7" t="s">
        <v>472</v>
      </c>
      <c r="Q94" s="7" t="s">
        <v>470</v>
      </c>
      <c r="R94" s="7" t="s">
        <v>160</v>
      </c>
      <c r="S94" s="7" t="s">
        <v>473</v>
      </c>
      <c r="T94" s="7" t="s">
        <v>295</v>
      </c>
      <c r="U94" s="7" t="s">
        <v>295</v>
      </c>
      <c r="V94" s="7" t="s">
        <v>160</v>
      </c>
      <c r="W94" s="51" t="s">
        <v>114</v>
      </c>
      <c r="X94" s="51" t="s">
        <v>114</v>
      </c>
      <c r="Y94" s="51" t="s">
        <v>114</v>
      </c>
      <c r="Z94" s="106">
        <v>3</v>
      </c>
      <c r="AA94" s="106" t="s">
        <v>151</v>
      </c>
      <c r="AB94" s="51" t="s">
        <v>114</v>
      </c>
      <c r="AC94" s="51" t="s">
        <v>114</v>
      </c>
    </row>
    <row r="95" spans="1:29" ht="12.75">
      <c r="A95" s="7">
        <v>2</v>
      </c>
      <c r="B95" s="7" t="s">
        <v>361</v>
      </c>
      <c r="C95" s="7" t="s">
        <v>474</v>
      </c>
      <c r="D95" s="7" t="s">
        <v>151</v>
      </c>
      <c r="E95" s="7" t="s">
        <v>180</v>
      </c>
      <c r="F95" s="73" t="s">
        <v>475</v>
      </c>
      <c r="G95" s="104">
        <v>55197.64</v>
      </c>
      <c r="H95" s="66"/>
      <c r="I95" s="68" t="s">
        <v>476</v>
      </c>
      <c r="J95" s="7" t="s">
        <v>469</v>
      </c>
      <c r="K95" s="7" t="s">
        <v>228</v>
      </c>
      <c r="L95" s="7" t="s">
        <v>358</v>
      </c>
      <c r="M95" s="7" t="s">
        <v>477</v>
      </c>
      <c r="N95" s="51" t="s">
        <v>114</v>
      </c>
      <c r="O95" s="7" t="s">
        <v>471</v>
      </c>
      <c r="P95" s="51" t="s">
        <v>114</v>
      </c>
      <c r="Q95" s="7" t="s">
        <v>359</v>
      </c>
      <c r="R95" s="7" t="s">
        <v>478</v>
      </c>
      <c r="S95" s="7" t="s">
        <v>479</v>
      </c>
      <c r="T95" s="7" t="s">
        <v>160</v>
      </c>
      <c r="U95" s="7" t="s">
        <v>160</v>
      </c>
      <c r="V95" s="7" t="s">
        <v>160</v>
      </c>
      <c r="W95" s="51" t="s">
        <v>114</v>
      </c>
      <c r="X95" s="51" t="s">
        <v>114</v>
      </c>
      <c r="Y95" s="51" t="s">
        <v>114</v>
      </c>
      <c r="Z95" s="106">
        <v>2</v>
      </c>
      <c r="AA95" s="106" t="s">
        <v>151</v>
      </c>
      <c r="AB95" s="51" t="s">
        <v>114</v>
      </c>
      <c r="AC95" s="51" t="s">
        <v>114</v>
      </c>
    </row>
    <row r="96" spans="1:29" ht="12.75">
      <c r="A96" s="7">
        <v>3</v>
      </c>
      <c r="B96" s="7" t="s">
        <v>226</v>
      </c>
      <c r="C96" s="51" t="s">
        <v>114</v>
      </c>
      <c r="D96" s="7" t="s">
        <v>151</v>
      </c>
      <c r="E96" s="7" t="s">
        <v>180</v>
      </c>
      <c r="F96" s="73" t="s">
        <v>480</v>
      </c>
      <c r="G96" s="104">
        <v>6915.58</v>
      </c>
      <c r="H96" s="66"/>
      <c r="I96" s="68" t="s">
        <v>481</v>
      </c>
      <c r="J96" s="7" t="s">
        <v>469</v>
      </c>
      <c r="K96" s="7" t="s">
        <v>228</v>
      </c>
      <c r="L96" s="7" t="s">
        <v>482</v>
      </c>
      <c r="M96" s="7" t="s">
        <v>483</v>
      </c>
      <c r="N96" s="51" t="s">
        <v>114</v>
      </c>
      <c r="O96" s="7" t="s">
        <v>471</v>
      </c>
      <c r="P96" s="51" t="s">
        <v>114</v>
      </c>
      <c r="Q96" s="7" t="s">
        <v>483</v>
      </c>
      <c r="R96" s="7" t="s">
        <v>230</v>
      </c>
      <c r="S96" s="7" t="s">
        <v>189</v>
      </c>
      <c r="T96" s="7" t="s">
        <v>230</v>
      </c>
      <c r="U96" s="7" t="s">
        <v>189</v>
      </c>
      <c r="V96" s="7" t="s">
        <v>189</v>
      </c>
      <c r="W96" s="51" t="s">
        <v>114</v>
      </c>
      <c r="X96" s="51" t="s">
        <v>114</v>
      </c>
      <c r="Y96" s="51" t="s">
        <v>114</v>
      </c>
      <c r="Z96" s="51" t="s">
        <v>114</v>
      </c>
      <c r="AA96" s="51" t="s">
        <v>114</v>
      </c>
      <c r="AB96" s="51" t="s">
        <v>114</v>
      </c>
      <c r="AC96" s="51" t="s">
        <v>114</v>
      </c>
    </row>
    <row r="97" spans="1:29" ht="12.75">
      <c r="A97" s="7">
        <v>4</v>
      </c>
      <c r="B97" s="7" t="s">
        <v>484</v>
      </c>
      <c r="C97" s="51" t="s">
        <v>114</v>
      </c>
      <c r="D97" s="7" t="s">
        <v>151</v>
      </c>
      <c r="E97" s="7" t="s">
        <v>180</v>
      </c>
      <c r="F97" s="73" t="s">
        <v>475</v>
      </c>
      <c r="G97" s="104">
        <v>6884.85</v>
      </c>
      <c r="H97" s="66"/>
      <c r="I97" s="51" t="s">
        <v>114</v>
      </c>
      <c r="J97" s="7" t="s">
        <v>469</v>
      </c>
      <c r="K97" s="51" t="s">
        <v>114</v>
      </c>
      <c r="L97" s="51" t="s">
        <v>114</v>
      </c>
      <c r="M97" s="51" t="s">
        <v>114</v>
      </c>
      <c r="N97" s="51" t="s">
        <v>114</v>
      </c>
      <c r="O97" s="51" t="s">
        <v>114</v>
      </c>
      <c r="P97" s="51" t="s">
        <v>114</v>
      </c>
      <c r="Q97" s="51" t="s">
        <v>114</v>
      </c>
      <c r="R97" s="51" t="s">
        <v>114</v>
      </c>
      <c r="S97" s="51" t="s">
        <v>114</v>
      </c>
      <c r="T97" s="51" t="s">
        <v>114</v>
      </c>
      <c r="U97" s="51" t="s">
        <v>114</v>
      </c>
      <c r="V97" s="51" t="s">
        <v>114</v>
      </c>
      <c r="W97" s="51" t="s">
        <v>114</v>
      </c>
      <c r="X97" s="51" t="s">
        <v>114</v>
      </c>
      <c r="Y97" s="51" t="s">
        <v>114</v>
      </c>
      <c r="Z97" s="51" t="s">
        <v>114</v>
      </c>
      <c r="AA97" s="51" t="s">
        <v>114</v>
      </c>
      <c r="AB97" s="51" t="s">
        <v>114</v>
      </c>
      <c r="AC97" s="51" t="s">
        <v>114</v>
      </c>
    </row>
    <row r="98" spans="1:29" ht="12.75">
      <c r="A98" s="7">
        <v>5</v>
      </c>
      <c r="B98" s="7" t="s">
        <v>485</v>
      </c>
      <c r="C98" s="51" t="s">
        <v>114</v>
      </c>
      <c r="D98" s="7" t="s">
        <v>151</v>
      </c>
      <c r="E98" s="7" t="s">
        <v>180</v>
      </c>
      <c r="F98" s="73" t="s">
        <v>422</v>
      </c>
      <c r="G98" s="104">
        <v>13329.65</v>
      </c>
      <c r="H98" s="66"/>
      <c r="I98" s="51" t="s">
        <v>114</v>
      </c>
      <c r="J98" s="7" t="s">
        <v>469</v>
      </c>
      <c r="K98" s="51" t="s">
        <v>114</v>
      </c>
      <c r="L98" s="51" t="s">
        <v>114</v>
      </c>
      <c r="M98" s="51" t="s">
        <v>114</v>
      </c>
      <c r="N98" s="51" t="s">
        <v>114</v>
      </c>
      <c r="O98" s="51" t="s">
        <v>114</v>
      </c>
      <c r="P98" s="51" t="s">
        <v>114</v>
      </c>
      <c r="Q98" s="51" t="s">
        <v>114</v>
      </c>
      <c r="R98" s="51" t="s">
        <v>114</v>
      </c>
      <c r="S98" s="51" t="s">
        <v>114</v>
      </c>
      <c r="T98" s="51" t="s">
        <v>114</v>
      </c>
      <c r="U98" s="51" t="s">
        <v>114</v>
      </c>
      <c r="V98" s="51" t="s">
        <v>114</v>
      </c>
      <c r="W98" s="51" t="s">
        <v>114</v>
      </c>
      <c r="X98" s="51" t="s">
        <v>114</v>
      </c>
      <c r="Y98" s="51" t="s">
        <v>114</v>
      </c>
      <c r="Z98" s="51" t="s">
        <v>114</v>
      </c>
      <c r="AA98" s="51" t="s">
        <v>114</v>
      </c>
      <c r="AB98" s="51" t="s">
        <v>114</v>
      </c>
      <c r="AC98" s="51" t="s">
        <v>114</v>
      </c>
    </row>
    <row r="99" spans="1:29" ht="12.75">
      <c r="A99" s="7">
        <v>6</v>
      </c>
      <c r="B99" s="7" t="s">
        <v>486</v>
      </c>
      <c r="C99" s="51" t="s">
        <v>114</v>
      </c>
      <c r="D99" s="7" t="s">
        <v>151</v>
      </c>
      <c r="E99" s="7" t="s">
        <v>180</v>
      </c>
      <c r="F99" s="73" t="s">
        <v>487</v>
      </c>
      <c r="G99" s="104">
        <v>8430.43</v>
      </c>
      <c r="H99" s="66"/>
      <c r="I99" s="51" t="s">
        <v>114</v>
      </c>
      <c r="J99" s="7" t="s">
        <v>469</v>
      </c>
      <c r="K99" s="51" t="s">
        <v>114</v>
      </c>
      <c r="L99" s="51" t="s">
        <v>114</v>
      </c>
      <c r="M99" s="51" t="s">
        <v>114</v>
      </c>
      <c r="N99" s="51" t="s">
        <v>114</v>
      </c>
      <c r="O99" s="51" t="s">
        <v>114</v>
      </c>
      <c r="P99" s="51" t="s">
        <v>114</v>
      </c>
      <c r="Q99" s="51" t="s">
        <v>114</v>
      </c>
      <c r="R99" s="51" t="s">
        <v>114</v>
      </c>
      <c r="S99" s="51" t="s">
        <v>114</v>
      </c>
      <c r="T99" s="51" t="s">
        <v>114</v>
      </c>
      <c r="U99" s="51" t="s">
        <v>114</v>
      </c>
      <c r="V99" s="51" t="s">
        <v>114</v>
      </c>
      <c r="W99" s="51" t="s">
        <v>114</v>
      </c>
      <c r="X99" s="51" t="s">
        <v>114</v>
      </c>
      <c r="Y99" s="51" t="s">
        <v>114</v>
      </c>
      <c r="Z99" s="51" t="s">
        <v>114</v>
      </c>
      <c r="AA99" s="51" t="s">
        <v>114</v>
      </c>
      <c r="AB99" s="51" t="s">
        <v>114</v>
      </c>
      <c r="AC99" s="51" t="s">
        <v>114</v>
      </c>
    </row>
    <row r="100" spans="1:29" ht="12.75" customHeight="1">
      <c r="A100" s="7">
        <v>7</v>
      </c>
      <c r="B100" s="7" t="s">
        <v>488</v>
      </c>
      <c r="C100" s="51" t="s">
        <v>114</v>
      </c>
      <c r="D100" s="7" t="s">
        <v>151</v>
      </c>
      <c r="E100" s="7" t="s">
        <v>180</v>
      </c>
      <c r="F100" s="96" t="s">
        <v>489</v>
      </c>
      <c r="G100" s="105">
        <v>211015.8</v>
      </c>
      <c r="H100" s="66"/>
      <c r="I100" s="68" t="s">
        <v>481</v>
      </c>
      <c r="J100" s="7" t="s">
        <v>469</v>
      </c>
      <c r="K100" s="51" t="s">
        <v>114</v>
      </c>
      <c r="L100" s="51" t="s">
        <v>114</v>
      </c>
      <c r="M100" s="51" t="s">
        <v>114</v>
      </c>
      <c r="N100" s="51" t="s">
        <v>114</v>
      </c>
      <c r="O100" s="51" t="s">
        <v>114</v>
      </c>
      <c r="P100" s="51" t="s">
        <v>114</v>
      </c>
      <c r="Q100" s="51" t="s">
        <v>114</v>
      </c>
      <c r="R100" s="51" t="s">
        <v>114</v>
      </c>
      <c r="S100" s="51" t="s">
        <v>114</v>
      </c>
      <c r="T100" s="51" t="s">
        <v>114</v>
      </c>
      <c r="U100" s="51" t="s">
        <v>114</v>
      </c>
      <c r="V100" s="51" t="s">
        <v>114</v>
      </c>
      <c r="W100" s="51" t="s">
        <v>114</v>
      </c>
      <c r="X100" s="51" t="s">
        <v>114</v>
      </c>
      <c r="Y100" s="51" t="s">
        <v>114</v>
      </c>
      <c r="Z100" s="51" t="s">
        <v>114</v>
      </c>
      <c r="AA100" s="51" t="s">
        <v>114</v>
      </c>
      <c r="AB100" s="51" t="s">
        <v>114</v>
      </c>
      <c r="AC100" s="51" t="s">
        <v>114</v>
      </c>
    </row>
    <row r="101" spans="1:30" ht="15.75" customHeight="1">
      <c r="A101" s="36" t="s">
        <v>296</v>
      </c>
      <c r="B101" s="36"/>
      <c r="C101" s="36"/>
      <c r="D101" s="37"/>
      <c r="E101" s="57"/>
      <c r="F101" s="58"/>
      <c r="G101" s="59">
        <f>SUM(G94:G100)</f>
        <v>2738644.9200000004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</row>
    <row r="102" spans="1:29" ht="12.75" customHeight="1">
      <c r="A102" s="40" t="s">
        <v>490</v>
      </c>
      <c r="B102" s="40"/>
      <c r="C102" s="40"/>
      <c r="D102" s="40"/>
      <c r="E102" s="40"/>
      <c r="F102" s="102"/>
      <c r="G102" s="102"/>
      <c r="H102" s="10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spans="1:29" s="113" customFormat="1" ht="133.5" customHeight="1">
      <c r="A103" s="108">
        <v>1</v>
      </c>
      <c r="B103" s="108" t="s">
        <v>491</v>
      </c>
      <c r="C103" s="108" t="s">
        <v>492</v>
      </c>
      <c r="D103" s="108" t="s">
        <v>179</v>
      </c>
      <c r="E103" s="108" t="s">
        <v>180</v>
      </c>
      <c r="F103" s="108" t="s">
        <v>493</v>
      </c>
      <c r="G103" s="109">
        <v>598000</v>
      </c>
      <c r="H103" s="110" t="s">
        <v>154</v>
      </c>
      <c r="I103" s="111" t="s">
        <v>494</v>
      </c>
      <c r="J103" s="108" t="s">
        <v>495</v>
      </c>
      <c r="K103" s="108" t="s">
        <v>496</v>
      </c>
      <c r="L103" s="108" t="s">
        <v>497</v>
      </c>
      <c r="M103" s="108" t="s">
        <v>498</v>
      </c>
      <c r="N103" s="51" t="s">
        <v>114</v>
      </c>
      <c r="O103" s="108" t="s">
        <v>499</v>
      </c>
      <c r="P103" s="51" t="s">
        <v>114</v>
      </c>
      <c r="Q103" s="108" t="s">
        <v>187</v>
      </c>
      <c r="R103" s="108" t="s">
        <v>187</v>
      </c>
      <c r="S103" s="108" t="s">
        <v>187</v>
      </c>
      <c r="T103" s="108" t="s">
        <v>187</v>
      </c>
      <c r="U103" s="108" t="s">
        <v>187</v>
      </c>
      <c r="V103" s="108" t="s">
        <v>187</v>
      </c>
      <c r="W103" s="112" t="s">
        <v>500</v>
      </c>
      <c r="X103" s="112" t="s">
        <v>501</v>
      </c>
      <c r="Y103" s="112" t="s">
        <v>502</v>
      </c>
      <c r="Z103" s="112">
        <v>2</v>
      </c>
      <c r="AA103" s="112" t="s">
        <v>179</v>
      </c>
      <c r="AB103" s="112" t="s">
        <v>179</v>
      </c>
      <c r="AC103" s="112" t="s">
        <v>180</v>
      </c>
    </row>
    <row r="104" spans="1:30" ht="21.75" customHeight="1">
      <c r="A104" s="36" t="s">
        <v>296</v>
      </c>
      <c r="B104" s="36"/>
      <c r="C104" s="36"/>
      <c r="D104" s="37"/>
      <c r="E104" s="57"/>
      <c r="F104" s="58"/>
      <c r="G104" s="75">
        <f>SUM(G103)</f>
        <v>598000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</row>
    <row r="105" spans="1:29" ht="12.75" customHeight="1">
      <c r="A105" s="40" t="s">
        <v>503</v>
      </c>
      <c r="B105" s="40"/>
      <c r="C105" s="40"/>
      <c r="D105" s="40"/>
      <c r="E105" s="40"/>
      <c r="F105" s="102"/>
      <c r="G105" s="102"/>
      <c r="H105" s="10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 spans="1:29" s="113" customFormat="1" ht="114" customHeight="1">
      <c r="A106" s="108">
        <v>1</v>
      </c>
      <c r="B106" s="108" t="s">
        <v>504</v>
      </c>
      <c r="C106" s="108" t="s">
        <v>505</v>
      </c>
      <c r="D106" s="108" t="s">
        <v>161</v>
      </c>
      <c r="E106" s="108" t="s">
        <v>19</v>
      </c>
      <c r="F106" s="108">
        <v>1971</v>
      </c>
      <c r="G106" s="65">
        <v>17518000</v>
      </c>
      <c r="H106" s="114" t="s">
        <v>154</v>
      </c>
      <c r="I106" s="111" t="s">
        <v>506</v>
      </c>
      <c r="J106" s="108" t="s">
        <v>507</v>
      </c>
      <c r="K106" s="108" t="s">
        <v>508</v>
      </c>
      <c r="L106" s="108" t="s">
        <v>509</v>
      </c>
      <c r="M106" s="108" t="s">
        <v>510</v>
      </c>
      <c r="N106" s="51" t="s">
        <v>114</v>
      </c>
      <c r="O106" s="108" t="s">
        <v>511</v>
      </c>
      <c r="P106" s="115" t="s">
        <v>189</v>
      </c>
      <c r="Q106" s="108" t="s">
        <v>187</v>
      </c>
      <c r="R106" s="108" t="s">
        <v>190</v>
      </c>
      <c r="S106" s="108" t="s">
        <v>187</v>
      </c>
      <c r="T106" s="108" t="s">
        <v>187</v>
      </c>
      <c r="U106" s="108" t="s">
        <v>190</v>
      </c>
      <c r="V106" s="7" t="s">
        <v>190</v>
      </c>
      <c r="W106" s="51" t="s">
        <v>114</v>
      </c>
      <c r="X106" s="108">
        <v>6931.6</v>
      </c>
      <c r="Y106" s="51" t="s">
        <v>114</v>
      </c>
      <c r="Z106" s="112">
        <v>3</v>
      </c>
      <c r="AA106" s="112" t="s">
        <v>161</v>
      </c>
      <c r="AB106" s="51" t="s">
        <v>114</v>
      </c>
      <c r="AC106" s="8" t="s">
        <v>161</v>
      </c>
    </row>
    <row r="107" spans="1:30" s="113" customFormat="1" ht="31.5" customHeight="1">
      <c r="A107" s="7">
        <v>2</v>
      </c>
      <c r="B107" s="7" t="s">
        <v>512</v>
      </c>
      <c r="C107" s="7"/>
      <c r="D107" s="7" t="s">
        <v>161</v>
      </c>
      <c r="E107" s="7" t="s">
        <v>19</v>
      </c>
      <c r="F107" s="73">
        <v>1971</v>
      </c>
      <c r="G107" s="65">
        <v>3863</v>
      </c>
      <c r="H107" s="66" t="s">
        <v>216</v>
      </c>
      <c r="I107" s="94" t="s">
        <v>513</v>
      </c>
      <c r="J107" s="73" t="s">
        <v>507</v>
      </c>
      <c r="K107" s="73">
        <v>2</v>
      </c>
      <c r="L107" s="90" t="s">
        <v>114</v>
      </c>
      <c r="M107" s="90" t="s">
        <v>114</v>
      </c>
      <c r="N107" s="90" t="s">
        <v>114</v>
      </c>
      <c r="O107" s="90" t="s">
        <v>114</v>
      </c>
      <c r="P107" s="90" t="s">
        <v>114</v>
      </c>
      <c r="Q107" s="90" t="s">
        <v>114</v>
      </c>
      <c r="R107" s="90" t="s">
        <v>114</v>
      </c>
      <c r="S107" s="90" t="s">
        <v>114</v>
      </c>
      <c r="T107" s="90" t="s">
        <v>114</v>
      </c>
      <c r="U107" s="90" t="s">
        <v>114</v>
      </c>
      <c r="V107" s="90" t="s">
        <v>114</v>
      </c>
      <c r="W107" s="90" t="s">
        <v>114</v>
      </c>
      <c r="X107" s="90" t="s">
        <v>114</v>
      </c>
      <c r="Y107" s="90" t="s">
        <v>114</v>
      </c>
      <c r="Z107" s="90" t="s">
        <v>114</v>
      </c>
      <c r="AA107" s="90" t="s">
        <v>114</v>
      </c>
      <c r="AB107" s="90" t="s">
        <v>114</v>
      </c>
      <c r="AC107" s="90" t="s">
        <v>114</v>
      </c>
      <c r="AD107" s="116"/>
    </row>
    <row r="108" spans="1:30" s="113" customFormat="1" ht="31.5" customHeight="1">
      <c r="A108" s="7">
        <v>3</v>
      </c>
      <c r="B108" s="7" t="s">
        <v>514</v>
      </c>
      <c r="C108" s="7"/>
      <c r="D108" s="7" t="s">
        <v>161</v>
      </c>
      <c r="E108" s="7" t="s">
        <v>19</v>
      </c>
      <c r="F108" s="73">
        <v>1971</v>
      </c>
      <c r="G108" s="65">
        <v>8155.8</v>
      </c>
      <c r="H108" s="66" t="s">
        <v>216</v>
      </c>
      <c r="I108" s="94" t="s">
        <v>515</v>
      </c>
      <c r="J108" s="73" t="s">
        <v>507</v>
      </c>
      <c r="K108" s="73">
        <v>3</v>
      </c>
      <c r="L108" s="90" t="s">
        <v>114</v>
      </c>
      <c r="M108" s="90" t="s">
        <v>114</v>
      </c>
      <c r="N108" s="90" t="s">
        <v>114</v>
      </c>
      <c r="O108" s="90" t="s">
        <v>114</v>
      </c>
      <c r="P108" s="90" t="s">
        <v>114</v>
      </c>
      <c r="Q108" s="90" t="s">
        <v>114</v>
      </c>
      <c r="R108" s="90" t="s">
        <v>114</v>
      </c>
      <c r="S108" s="90" t="s">
        <v>114</v>
      </c>
      <c r="T108" s="90" t="s">
        <v>114</v>
      </c>
      <c r="U108" s="90" t="s">
        <v>114</v>
      </c>
      <c r="V108" s="90" t="s">
        <v>114</v>
      </c>
      <c r="W108" s="90" t="s">
        <v>114</v>
      </c>
      <c r="X108" s="90" t="s">
        <v>114</v>
      </c>
      <c r="Y108" s="90" t="s">
        <v>114</v>
      </c>
      <c r="Z108" s="90" t="s">
        <v>114</v>
      </c>
      <c r="AA108" s="90" t="s">
        <v>114</v>
      </c>
      <c r="AB108" s="90" t="s">
        <v>114</v>
      </c>
      <c r="AC108" s="90" t="s">
        <v>114</v>
      </c>
      <c r="AD108" s="116"/>
    </row>
    <row r="109" spans="1:30" s="113" customFormat="1" ht="31.5" customHeight="1">
      <c r="A109" s="7">
        <v>4</v>
      </c>
      <c r="B109" s="7" t="s">
        <v>516</v>
      </c>
      <c r="C109" s="7"/>
      <c r="D109" s="7" t="s">
        <v>161</v>
      </c>
      <c r="E109" s="7" t="s">
        <v>19</v>
      </c>
      <c r="F109" s="73">
        <v>1971</v>
      </c>
      <c r="G109" s="65">
        <v>7444.2</v>
      </c>
      <c r="H109" s="66" t="s">
        <v>216</v>
      </c>
      <c r="I109" s="94" t="s">
        <v>513</v>
      </c>
      <c r="J109" s="73" t="s">
        <v>507</v>
      </c>
      <c r="K109" s="73">
        <v>4</v>
      </c>
      <c r="L109" s="90" t="s">
        <v>114</v>
      </c>
      <c r="M109" s="90" t="s">
        <v>114</v>
      </c>
      <c r="N109" s="90" t="s">
        <v>114</v>
      </c>
      <c r="O109" s="90" t="s">
        <v>114</v>
      </c>
      <c r="P109" s="90" t="s">
        <v>114</v>
      </c>
      <c r="Q109" s="90" t="s">
        <v>114</v>
      </c>
      <c r="R109" s="90" t="s">
        <v>114</v>
      </c>
      <c r="S109" s="90" t="s">
        <v>114</v>
      </c>
      <c r="T109" s="90" t="s">
        <v>114</v>
      </c>
      <c r="U109" s="90" t="s">
        <v>114</v>
      </c>
      <c r="V109" s="90" t="s">
        <v>114</v>
      </c>
      <c r="W109" s="90" t="s">
        <v>114</v>
      </c>
      <c r="X109" s="90" t="s">
        <v>114</v>
      </c>
      <c r="Y109" s="90" t="s">
        <v>114</v>
      </c>
      <c r="Z109" s="90" t="s">
        <v>114</v>
      </c>
      <c r="AA109" s="90" t="s">
        <v>114</v>
      </c>
      <c r="AB109" s="90" t="s">
        <v>114</v>
      </c>
      <c r="AC109" s="90" t="s">
        <v>114</v>
      </c>
      <c r="AD109" s="116"/>
    </row>
    <row r="110" spans="1:30" s="113" customFormat="1" ht="31.5" customHeight="1">
      <c r="A110" s="7"/>
      <c r="B110" s="117" t="s">
        <v>517</v>
      </c>
      <c r="C110" s="117" t="s">
        <v>161</v>
      </c>
      <c r="D110" s="117" t="s">
        <v>19</v>
      </c>
      <c r="E110" s="117" t="s">
        <v>19</v>
      </c>
      <c r="F110" s="117">
        <v>2011</v>
      </c>
      <c r="G110" s="118">
        <v>485957.16</v>
      </c>
      <c r="H110" s="66" t="s">
        <v>216</v>
      </c>
      <c r="I110" s="119" t="s">
        <v>518</v>
      </c>
      <c r="J110" s="117" t="s">
        <v>507</v>
      </c>
      <c r="K110" s="90" t="s">
        <v>114</v>
      </c>
      <c r="L110" s="90" t="s">
        <v>114</v>
      </c>
      <c r="M110" s="90" t="s">
        <v>114</v>
      </c>
      <c r="N110" s="90" t="s">
        <v>114</v>
      </c>
      <c r="O110" s="90" t="s">
        <v>114</v>
      </c>
      <c r="P110" s="90" t="s">
        <v>114</v>
      </c>
      <c r="Q110" s="90" t="s">
        <v>114</v>
      </c>
      <c r="R110" s="90" t="s">
        <v>114</v>
      </c>
      <c r="S110" s="90" t="s">
        <v>114</v>
      </c>
      <c r="T110" s="90" t="s">
        <v>114</v>
      </c>
      <c r="U110" s="90" t="s">
        <v>114</v>
      </c>
      <c r="V110" s="90" t="s">
        <v>114</v>
      </c>
      <c r="W110" s="90" t="s">
        <v>114</v>
      </c>
      <c r="X110" s="90" t="s">
        <v>114</v>
      </c>
      <c r="Y110" s="90" t="s">
        <v>114</v>
      </c>
      <c r="Z110" s="90" t="s">
        <v>114</v>
      </c>
      <c r="AA110" s="90" t="s">
        <v>114</v>
      </c>
      <c r="AB110" s="90" t="s">
        <v>114</v>
      </c>
      <c r="AC110" s="90" t="s">
        <v>114</v>
      </c>
      <c r="AD110" s="116"/>
    </row>
    <row r="111" spans="1:30" ht="20.25" customHeight="1">
      <c r="A111" s="36" t="s">
        <v>296</v>
      </c>
      <c r="B111" s="36"/>
      <c r="C111" s="36"/>
      <c r="D111" s="37"/>
      <c r="E111" s="57"/>
      <c r="F111" s="74"/>
      <c r="G111" s="75">
        <f>SUM(G106:G110)</f>
        <v>18023420.16</v>
      </c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2:30" ht="13.5">
      <c r="B112" s="121"/>
      <c r="C112" s="23"/>
      <c r="D112" s="115" t="s">
        <v>519</v>
      </c>
      <c r="E112" s="122" t="s">
        <v>520</v>
      </c>
      <c r="F112" s="122"/>
      <c r="G112" s="123">
        <f>SUM(G8,G14,G34,G42,G45,G54,G69,G76,G86,G92,G101,G104,G111,)</f>
        <v>139361546.85000002</v>
      </c>
      <c r="H112" s="124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6"/>
      <c r="T112" s="126"/>
      <c r="U112" s="126"/>
      <c r="V112" s="126"/>
      <c r="W112" s="126"/>
      <c r="X112" s="126"/>
      <c r="Y112" s="126"/>
      <c r="Z112" s="126"/>
      <c r="AA112" s="127"/>
      <c r="AB112" s="127"/>
      <c r="AC112" s="127"/>
      <c r="AD112" s="126"/>
    </row>
  </sheetData>
  <sheetProtection selectLockedCells="1" selectUnlockedCells="1"/>
  <mergeCells count="120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N2:N3"/>
    <mergeCell ref="O2:O3"/>
    <mergeCell ref="P2:P3"/>
    <mergeCell ref="Q2:V2"/>
    <mergeCell ref="W2:W3"/>
    <mergeCell ref="X2:X3"/>
    <mergeCell ref="Y2:Y3"/>
    <mergeCell ref="Z2:Z3"/>
    <mergeCell ref="AA2:AA3"/>
    <mergeCell ref="AB2:AB3"/>
    <mergeCell ref="AC2:AC3"/>
    <mergeCell ref="A4:E4"/>
    <mergeCell ref="H5:H7"/>
    <mergeCell ref="A8:C8"/>
    <mergeCell ref="H8:AD8"/>
    <mergeCell ref="A9:G9"/>
    <mergeCell ref="H10:H13"/>
    <mergeCell ref="L10:M10"/>
    <mergeCell ref="L11:M11"/>
    <mergeCell ref="L12:M12"/>
    <mergeCell ref="L13:M13"/>
    <mergeCell ref="A14:C14"/>
    <mergeCell ref="H14:AD14"/>
    <mergeCell ref="A15:E15"/>
    <mergeCell ref="F15:G15"/>
    <mergeCell ref="A16:A20"/>
    <mergeCell ref="B16:B20"/>
    <mergeCell ref="C16:C20"/>
    <mergeCell ref="D16:D20"/>
    <mergeCell ref="E16:E20"/>
    <mergeCell ref="H16:H33"/>
    <mergeCell ref="A25:A26"/>
    <mergeCell ref="B25:B26"/>
    <mergeCell ref="C25:C26"/>
    <mergeCell ref="D25:D26"/>
    <mergeCell ref="E25:E26"/>
    <mergeCell ref="A29:A31"/>
    <mergeCell ref="B29:B31"/>
    <mergeCell ref="C29:C31"/>
    <mergeCell ref="D29:D31"/>
    <mergeCell ref="E29:E31"/>
    <mergeCell ref="A34:C34"/>
    <mergeCell ref="H34:AD34"/>
    <mergeCell ref="A35:E35"/>
    <mergeCell ref="F35:G35"/>
    <mergeCell ref="H36:H41"/>
    <mergeCell ref="B42:C42"/>
    <mergeCell ref="H42:AD42"/>
    <mergeCell ref="A43:E43"/>
    <mergeCell ref="F43:G43"/>
    <mergeCell ref="A45:C45"/>
    <mergeCell ref="H45:AD45"/>
    <mergeCell ref="A46:E46"/>
    <mergeCell ref="F46:G46"/>
    <mergeCell ref="H47:H53"/>
    <mergeCell ref="A54:C54"/>
    <mergeCell ref="H54:AD54"/>
    <mergeCell ref="A55:E55"/>
    <mergeCell ref="F55:G55"/>
    <mergeCell ref="A69:C69"/>
    <mergeCell ref="H69:AD69"/>
    <mergeCell ref="A70:E70"/>
    <mergeCell ref="F70:G70"/>
    <mergeCell ref="B76:C76"/>
    <mergeCell ref="H76:AD76"/>
    <mergeCell ref="A77:E77"/>
    <mergeCell ref="F77:G77"/>
    <mergeCell ref="H78:H83"/>
    <mergeCell ref="B86:C86"/>
    <mergeCell ref="H86:AD86"/>
    <mergeCell ref="A87:E87"/>
    <mergeCell ref="F87:G87"/>
    <mergeCell ref="C88:C89"/>
    <mergeCell ref="D88:D89"/>
    <mergeCell ref="E88:E89"/>
    <mergeCell ref="G88:G89"/>
    <mergeCell ref="H88:H91"/>
    <mergeCell ref="I88:I89"/>
    <mergeCell ref="J88:J89"/>
    <mergeCell ref="K88:K89"/>
    <mergeCell ref="M88:M89"/>
    <mergeCell ref="O88:O91"/>
    <mergeCell ref="Q88:Q89"/>
    <mergeCell ref="R88:R89"/>
    <mergeCell ref="S88:S89"/>
    <mergeCell ref="T88:T89"/>
    <mergeCell ref="U88:U89"/>
    <mergeCell ref="V88:V89"/>
    <mergeCell ref="X88:X89"/>
    <mergeCell ref="Z88:Z89"/>
    <mergeCell ref="AA88:AA89"/>
    <mergeCell ref="AC88:AC89"/>
    <mergeCell ref="A92:C92"/>
    <mergeCell ref="H92:AD92"/>
    <mergeCell ref="A93:E93"/>
    <mergeCell ref="F93:G93"/>
    <mergeCell ref="H94:H100"/>
    <mergeCell ref="A101:C101"/>
    <mergeCell ref="H101:AD101"/>
    <mergeCell ref="A102:E102"/>
    <mergeCell ref="F102:G102"/>
    <mergeCell ref="A104:C104"/>
    <mergeCell ref="H104:AD104"/>
    <mergeCell ref="A105:E105"/>
    <mergeCell ref="F105:G105"/>
    <mergeCell ref="A111:C111"/>
    <mergeCell ref="H111:AD111"/>
    <mergeCell ref="E112:F112"/>
    <mergeCell ref="AA112:AC112"/>
  </mergeCells>
  <printOptions/>
  <pageMargins left="0.3020833333333333" right="0.2611111111111111" top="0.35138888888888886" bottom="0.9840277777777777" header="0.5118055555555555" footer="0.5118055555555555"/>
  <pageSetup horizontalDpi="300" verticalDpi="300" orientation="landscape" paperSize="8" scale="37"/>
  <headerFooter alignWithMargins="0"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4"/>
  <sheetViews>
    <sheetView view="pageBreakPreview" zoomScale="75" zoomScaleNormal="110" zoomScaleSheetLayoutView="75" workbookViewId="0" topLeftCell="A844">
      <selection activeCell="D924" sqref="D924"/>
    </sheetView>
  </sheetViews>
  <sheetFormatPr defaultColWidth="9.140625" defaultRowHeight="12.75"/>
  <cols>
    <col min="1" max="1" width="5.57421875" style="12" customWidth="1"/>
    <col min="2" max="2" width="63.8515625" style="128" customWidth="1"/>
    <col min="3" max="3" width="11.140625" style="129" customWidth="1"/>
    <col min="4" max="4" width="15.7109375" style="32" customWidth="1"/>
    <col min="5" max="5" width="12.140625" style="0" customWidth="1"/>
    <col min="6" max="6" width="11.140625" style="0" customWidth="1"/>
  </cols>
  <sheetData>
    <row r="1" spans="1:4" s="12" customFormat="1" ht="12.75">
      <c r="A1" s="2" t="s">
        <v>521</v>
      </c>
      <c r="B1" s="128"/>
      <c r="C1" s="129"/>
      <c r="D1" s="130"/>
    </row>
    <row r="3" spans="1:4" ht="12.75" customHeight="1">
      <c r="A3" s="131" t="s">
        <v>522</v>
      </c>
      <c r="B3" s="131"/>
      <c r="C3" s="131"/>
      <c r="D3" s="131"/>
    </row>
    <row r="4" spans="1:4" ht="38.25">
      <c r="A4" s="36" t="s">
        <v>523</v>
      </c>
      <c r="B4" s="36" t="s">
        <v>524</v>
      </c>
      <c r="C4" s="36" t="s">
        <v>525</v>
      </c>
      <c r="D4" s="37" t="s">
        <v>526</v>
      </c>
    </row>
    <row r="5" spans="1:4" ht="12.75" customHeight="1">
      <c r="A5" s="40" t="s">
        <v>148</v>
      </c>
      <c r="B5" s="40"/>
      <c r="C5" s="40"/>
      <c r="D5" s="40"/>
    </row>
    <row r="6" spans="1:4" s="22" customFormat="1" ht="12.75">
      <c r="A6" s="7">
        <v>1</v>
      </c>
      <c r="B6" s="132" t="s">
        <v>527</v>
      </c>
      <c r="C6" s="7">
        <v>2010</v>
      </c>
      <c r="D6" s="133">
        <v>3562.4</v>
      </c>
    </row>
    <row r="7" spans="1:4" s="22" customFormat="1" ht="12.75">
      <c r="A7" s="7">
        <v>2</v>
      </c>
      <c r="B7" s="132" t="s">
        <v>528</v>
      </c>
      <c r="C7" s="7">
        <v>2010</v>
      </c>
      <c r="D7" s="133">
        <v>3562.4</v>
      </c>
    </row>
    <row r="8" spans="1:4" s="22" customFormat="1" ht="12.75">
      <c r="A8" s="7">
        <v>3</v>
      </c>
      <c r="B8" s="132" t="s">
        <v>529</v>
      </c>
      <c r="C8" s="7">
        <v>2010</v>
      </c>
      <c r="D8" s="133">
        <v>8999.94</v>
      </c>
    </row>
    <row r="9" spans="1:4" s="22" customFormat="1" ht="12.75">
      <c r="A9" s="7">
        <v>4</v>
      </c>
      <c r="B9" s="132" t="s">
        <v>530</v>
      </c>
      <c r="C9" s="7">
        <v>2010</v>
      </c>
      <c r="D9" s="133">
        <v>3635.6</v>
      </c>
    </row>
    <row r="10" spans="1:4" s="22" customFormat="1" ht="12.75">
      <c r="A10" s="7">
        <v>5</v>
      </c>
      <c r="B10" s="132" t="s">
        <v>531</v>
      </c>
      <c r="C10" s="7">
        <v>2010</v>
      </c>
      <c r="D10" s="133">
        <v>3635.6</v>
      </c>
    </row>
    <row r="11" spans="1:4" s="22" customFormat="1" ht="12.75">
      <c r="A11" s="7">
        <v>6</v>
      </c>
      <c r="B11" s="132" t="s">
        <v>532</v>
      </c>
      <c r="C11" s="7">
        <v>2010</v>
      </c>
      <c r="D11" s="133">
        <v>3635.6</v>
      </c>
    </row>
    <row r="12" spans="1:4" s="22" customFormat="1" ht="12.75">
      <c r="A12" s="7">
        <v>7</v>
      </c>
      <c r="B12" s="132" t="s">
        <v>533</v>
      </c>
      <c r="C12" s="7">
        <v>2010</v>
      </c>
      <c r="D12" s="133">
        <v>3562.4</v>
      </c>
    </row>
    <row r="13" spans="1:4" s="22" customFormat="1" ht="12.75">
      <c r="A13" s="7">
        <v>8</v>
      </c>
      <c r="B13" s="132" t="s">
        <v>534</v>
      </c>
      <c r="C13" s="7">
        <v>2010</v>
      </c>
      <c r="D13" s="133">
        <v>3562.4</v>
      </c>
    </row>
    <row r="14" spans="1:4" s="22" customFormat="1" ht="12.75">
      <c r="A14" s="7">
        <v>9</v>
      </c>
      <c r="B14" s="132" t="s">
        <v>535</v>
      </c>
      <c r="C14" s="7">
        <v>2010</v>
      </c>
      <c r="D14" s="133">
        <v>3481.88</v>
      </c>
    </row>
    <row r="15" spans="1:4" s="22" customFormat="1" ht="12.75">
      <c r="A15" s="7">
        <v>10</v>
      </c>
      <c r="B15" s="132" t="s">
        <v>536</v>
      </c>
      <c r="C15" s="7">
        <v>2010</v>
      </c>
      <c r="D15" s="133">
        <v>2236.26</v>
      </c>
    </row>
    <row r="16" spans="1:4" s="22" customFormat="1" ht="12.75">
      <c r="A16" s="7">
        <v>11</v>
      </c>
      <c r="B16" s="132" t="s">
        <v>537</v>
      </c>
      <c r="C16" s="7">
        <v>2010</v>
      </c>
      <c r="D16" s="133">
        <v>2236.26</v>
      </c>
    </row>
    <row r="17" spans="1:4" ht="13.5" customHeight="1">
      <c r="A17" s="7">
        <v>12</v>
      </c>
      <c r="B17" s="132" t="s">
        <v>538</v>
      </c>
      <c r="C17" s="7">
        <v>2010</v>
      </c>
      <c r="D17" s="133">
        <v>2236.26</v>
      </c>
    </row>
    <row r="18" spans="1:4" s="22" customFormat="1" ht="12.75">
      <c r="A18" s="7">
        <v>13</v>
      </c>
      <c r="B18" s="132" t="s">
        <v>539</v>
      </c>
      <c r="C18" s="7">
        <v>2010</v>
      </c>
      <c r="D18" s="133">
        <v>2236.26</v>
      </c>
    </row>
    <row r="19" spans="1:4" s="22" customFormat="1" ht="12.75">
      <c r="A19" s="7">
        <v>14</v>
      </c>
      <c r="B19" s="132" t="s">
        <v>540</v>
      </c>
      <c r="C19" s="7">
        <v>2010</v>
      </c>
      <c r="D19" s="133">
        <v>3481.88</v>
      </c>
    </row>
    <row r="20" spans="1:4" s="22" customFormat="1" ht="12.75">
      <c r="A20" s="7">
        <v>15</v>
      </c>
      <c r="B20" s="132" t="s">
        <v>541</v>
      </c>
      <c r="C20" s="7">
        <v>2010</v>
      </c>
      <c r="D20" s="133">
        <v>3481.88</v>
      </c>
    </row>
    <row r="21" spans="1:4" s="22" customFormat="1" ht="12.75">
      <c r="A21" s="7">
        <v>16</v>
      </c>
      <c r="B21" s="132" t="s">
        <v>542</v>
      </c>
      <c r="C21" s="7">
        <v>2010</v>
      </c>
      <c r="D21" s="133">
        <v>3481.88</v>
      </c>
    </row>
    <row r="22" spans="1:4" s="22" customFormat="1" ht="12.75">
      <c r="A22" s="7">
        <v>17</v>
      </c>
      <c r="B22" s="132" t="s">
        <v>543</v>
      </c>
      <c r="C22" s="7">
        <v>2010</v>
      </c>
      <c r="D22" s="133">
        <v>3481.88</v>
      </c>
    </row>
    <row r="23" spans="1:4" s="22" customFormat="1" ht="12.75">
      <c r="A23" s="7">
        <v>18</v>
      </c>
      <c r="B23" s="132" t="s">
        <v>544</v>
      </c>
      <c r="C23" s="7">
        <v>2010</v>
      </c>
      <c r="D23" s="133">
        <v>4725.88</v>
      </c>
    </row>
    <row r="24" spans="1:4" s="22" customFormat="1" ht="12.75">
      <c r="A24" s="7">
        <v>19</v>
      </c>
      <c r="B24" s="134" t="s">
        <v>545</v>
      </c>
      <c r="C24" s="10">
        <v>2011</v>
      </c>
      <c r="D24" s="135">
        <v>3633.42</v>
      </c>
    </row>
    <row r="25" spans="1:4" s="22" customFormat="1" ht="12.75">
      <c r="A25" s="7">
        <v>20</v>
      </c>
      <c r="B25" s="134" t="s">
        <v>546</v>
      </c>
      <c r="C25" s="10">
        <v>2011</v>
      </c>
      <c r="D25" s="135">
        <v>3633.42</v>
      </c>
    </row>
    <row r="26" spans="1:4" s="22" customFormat="1" ht="12.75">
      <c r="A26" s="7">
        <v>21</v>
      </c>
      <c r="B26" s="134" t="s">
        <v>547</v>
      </c>
      <c r="C26" s="10">
        <v>2011</v>
      </c>
      <c r="D26" s="135">
        <v>3633.42</v>
      </c>
    </row>
    <row r="27" spans="1:4" s="22" customFormat="1" ht="12.75">
      <c r="A27" s="7">
        <v>22</v>
      </c>
      <c r="B27" s="136" t="s">
        <v>548</v>
      </c>
      <c r="C27" s="137">
        <v>2011</v>
      </c>
      <c r="D27" s="138">
        <v>3633.42</v>
      </c>
    </row>
    <row r="28" spans="1:4" s="22" customFormat="1" ht="13.5" customHeight="1">
      <c r="A28" s="7">
        <v>23</v>
      </c>
      <c r="B28" s="134" t="s">
        <v>549</v>
      </c>
      <c r="C28" s="10">
        <v>2011</v>
      </c>
      <c r="D28" s="135">
        <v>3633.42</v>
      </c>
    </row>
    <row r="29" spans="1:4" s="22" customFormat="1" ht="13.5" customHeight="1">
      <c r="A29" s="7">
        <v>24</v>
      </c>
      <c r="B29" s="134" t="s">
        <v>549</v>
      </c>
      <c r="C29" s="10">
        <v>2011</v>
      </c>
      <c r="D29" s="135">
        <v>3633.42</v>
      </c>
    </row>
    <row r="30" spans="1:4" s="22" customFormat="1" ht="13.5" customHeight="1">
      <c r="A30" s="7">
        <v>25</v>
      </c>
      <c r="B30" s="134" t="s">
        <v>550</v>
      </c>
      <c r="C30" s="10">
        <v>2011</v>
      </c>
      <c r="D30" s="135">
        <v>3771.18</v>
      </c>
    </row>
    <row r="31" spans="1:4" s="22" customFormat="1" ht="13.5" customHeight="1">
      <c r="A31" s="7">
        <v>26</v>
      </c>
      <c r="B31" s="134" t="s">
        <v>551</v>
      </c>
      <c r="C31" s="10">
        <v>2011</v>
      </c>
      <c r="D31" s="135">
        <v>3771.18</v>
      </c>
    </row>
    <row r="32" spans="1:4" s="22" customFormat="1" ht="13.5" customHeight="1">
      <c r="A32" s="7">
        <v>27</v>
      </c>
      <c r="B32" s="134" t="s">
        <v>552</v>
      </c>
      <c r="C32" s="10">
        <v>2011</v>
      </c>
      <c r="D32" s="135">
        <v>3771.18</v>
      </c>
    </row>
    <row r="33" spans="1:4" s="22" customFormat="1" ht="13.5" customHeight="1">
      <c r="A33" s="7">
        <v>28</v>
      </c>
      <c r="B33" s="134" t="s">
        <v>553</v>
      </c>
      <c r="C33" s="10">
        <v>2011</v>
      </c>
      <c r="D33" s="135">
        <v>1825.32</v>
      </c>
    </row>
    <row r="34" spans="1:4" s="22" customFormat="1" ht="13.5" customHeight="1">
      <c r="A34" s="7">
        <v>29</v>
      </c>
      <c r="B34" s="134" t="s">
        <v>554</v>
      </c>
      <c r="C34" s="8">
        <v>2011</v>
      </c>
      <c r="D34" s="135">
        <v>5018.4</v>
      </c>
    </row>
    <row r="35" spans="1:4" s="22" customFormat="1" ht="13.5" customHeight="1">
      <c r="A35" s="7">
        <v>30</v>
      </c>
      <c r="B35" s="134" t="s">
        <v>555</v>
      </c>
      <c r="C35" s="8">
        <v>2011</v>
      </c>
      <c r="D35" s="135" t="s">
        <v>556</v>
      </c>
    </row>
    <row r="36" spans="1:4" s="22" customFormat="1" ht="13.5" customHeight="1">
      <c r="A36" s="7">
        <v>31</v>
      </c>
      <c r="B36" s="134" t="s">
        <v>557</v>
      </c>
      <c r="C36" s="10">
        <v>2011</v>
      </c>
      <c r="D36" s="135">
        <v>1924.95</v>
      </c>
    </row>
    <row r="37" spans="1:4" s="22" customFormat="1" ht="17.25" customHeight="1">
      <c r="A37" s="7">
        <v>32</v>
      </c>
      <c r="B37" s="134" t="s">
        <v>558</v>
      </c>
      <c r="C37" s="10">
        <v>2011</v>
      </c>
      <c r="D37" s="135">
        <v>2118.06</v>
      </c>
    </row>
    <row r="38" spans="1:4" s="22" customFormat="1" ht="17.25" customHeight="1">
      <c r="A38" s="7">
        <v>33</v>
      </c>
      <c r="B38" s="134" t="s">
        <v>559</v>
      </c>
      <c r="C38" s="10">
        <v>2011</v>
      </c>
      <c r="D38" s="135">
        <v>2118.06</v>
      </c>
    </row>
    <row r="39" spans="1:4" s="22" customFormat="1" ht="17.25" customHeight="1">
      <c r="A39" s="7">
        <v>34</v>
      </c>
      <c r="B39" s="134" t="s">
        <v>560</v>
      </c>
      <c r="C39" s="10">
        <v>2011</v>
      </c>
      <c r="D39" s="135">
        <v>2118.06</v>
      </c>
    </row>
    <row r="40" spans="1:4" s="22" customFormat="1" ht="13.5" customHeight="1">
      <c r="A40" s="7">
        <v>35</v>
      </c>
      <c r="B40" s="134" t="s">
        <v>561</v>
      </c>
      <c r="C40" s="10">
        <v>2011</v>
      </c>
      <c r="D40" s="135">
        <v>1924.95</v>
      </c>
    </row>
    <row r="41" spans="1:4" s="22" customFormat="1" ht="13.5" customHeight="1">
      <c r="A41" s="7">
        <v>36</v>
      </c>
      <c r="B41" s="134" t="s">
        <v>562</v>
      </c>
      <c r="C41" s="10">
        <v>2011</v>
      </c>
      <c r="D41" s="135">
        <v>1225.08</v>
      </c>
    </row>
    <row r="42" spans="1:4" s="22" customFormat="1" ht="13.5" customHeight="1">
      <c r="A42" s="7">
        <v>37</v>
      </c>
      <c r="B42" s="134" t="s">
        <v>563</v>
      </c>
      <c r="C42" s="10">
        <v>2011</v>
      </c>
      <c r="D42" s="135">
        <v>2018.43</v>
      </c>
    </row>
    <row r="43" spans="1:4" s="22" customFormat="1" ht="13.5" customHeight="1">
      <c r="A43" s="7">
        <v>38</v>
      </c>
      <c r="B43" s="134" t="s">
        <v>564</v>
      </c>
      <c r="C43" s="10">
        <v>2011</v>
      </c>
      <c r="D43" s="135">
        <v>760.14</v>
      </c>
    </row>
    <row r="44" spans="1:4" s="22" customFormat="1" ht="13.5" customHeight="1">
      <c r="A44" s="7">
        <v>39</v>
      </c>
      <c r="B44" s="134" t="s">
        <v>565</v>
      </c>
      <c r="C44" s="10">
        <v>2011</v>
      </c>
      <c r="D44" s="135">
        <v>2958.15</v>
      </c>
    </row>
    <row r="45" spans="1:4" s="22" customFormat="1" ht="13.5" customHeight="1">
      <c r="A45" s="7">
        <v>40</v>
      </c>
      <c r="B45" s="134" t="s">
        <v>566</v>
      </c>
      <c r="C45" s="10">
        <v>2011</v>
      </c>
      <c r="D45" s="135">
        <v>2958.15</v>
      </c>
    </row>
    <row r="46" spans="1:4" s="22" customFormat="1" ht="13.5" customHeight="1">
      <c r="A46" s="7">
        <v>41</v>
      </c>
      <c r="B46" s="134" t="s">
        <v>567</v>
      </c>
      <c r="C46" s="10">
        <v>2011</v>
      </c>
      <c r="D46" s="135">
        <v>1924.95</v>
      </c>
    </row>
    <row r="47" spans="1:4" s="22" customFormat="1" ht="13.5" customHeight="1">
      <c r="A47" s="7">
        <v>42</v>
      </c>
      <c r="B47" s="134" t="s">
        <v>568</v>
      </c>
      <c r="C47" s="10">
        <v>2011</v>
      </c>
      <c r="D47" s="135">
        <v>1072.56</v>
      </c>
    </row>
    <row r="48" spans="1:4" s="22" customFormat="1" ht="13.5" customHeight="1">
      <c r="A48" s="7">
        <v>43</v>
      </c>
      <c r="B48" s="134" t="s">
        <v>568</v>
      </c>
      <c r="C48" s="10">
        <v>2011</v>
      </c>
      <c r="D48" s="135">
        <v>1072.56</v>
      </c>
    </row>
    <row r="49" spans="1:4" s="22" customFormat="1" ht="13.5" customHeight="1">
      <c r="A49" s="7">
        <v>44</v>
      </c>
      <c r="B49" s="136" t="s">
        <v>544</v>
      </c>
      <c r="C49" s="137">
        <v>2011</v>
      </c>
      <c r="D49" s="138">
        <v>13038.77</v>
      </c>
    </row>
    <row r="50" spans="1:4" s="22" customFormat="1" ht="13.5" customHeight="1">
      <c r="A50" s="7">
        <v>45</v>
      </c>
      <c r="B50" s="136" t="s">
        <v>569</v>
      </c>
      <c r="C50" s="137">
        <v>2011</v>
      </c>
      <c r="D50" s="138">
        <v>4223.27</v>
      </c>
    </row>
    <row r="51" spans="1:4" s="22" customFormat="1" ht="13.5" customHeight="1">
      <c r="A51" s="7">
        <v>46</v>
      </c>
      <c r="B51" s="136" t="s">
        <v>570</v>
      </c>
      <c r="C51" s="137">
        <v>2011</v>
      </c>
      <c r="D51" s="138">
        <v>4223.27</v>
      </c>
    </row>
    <row r="52" spans="1:4" s="22" customFormat="1" ht="12.75">
      <c r="A52" s="7">
        <v>47</v>
      </c>
      <c r="B52" s="136" t="s">
        <v>571</v>
      </c>
      <c r="C52" s="137">
        <v>2011</v>
      </c>
      <c r="D52" s="138">
        <v>4223.26</v>
      </c>
    </row>
    <row r="53" spans="1:4" s="22" customFormat="1" ht="12.75" customHeight="1">
      <c r="A53" s="7">
        <v>48</v>
      </c>
      <c r="B53" s="136" t="s">
        <v>572</v>
      </c>
      <c r="C53" s="137">
        <v>2012</v>
      </c>
      <c r="D53" s="138">
        <v>4979.04</v>
      </c>
    </row>
    <row r="54" spans="1:4" s="22" customFormat="1" ht="12.75">
      <c r="A54" s="7">
        <v>49</v>
      </c>
      <c r="B54" s="136" t="s">
        <v>573</v>
      </c>
      <c r="C54" s="137">
        <v>2012</v>
      </c>
      <c r="D54" s="138">
        <v>4949.04</v>
      </c>
    </row>
    <row r="55" spans="1:4" s="22" customFormat="1" ht="12.75">
      <c r="A55" s="7">
        <v>50</v>
      </c>
      <c r="B55" s="136" t="s">
        <v>574</v>
      </c>
      <c r="C55" s="137">
        <v>2012</v>
      </c>
      <c r="D55" s="138">
        <v>3248.43</v>
      </c>
    </row>
    <row r="56" spans="1:4" s="22" customFormat="1" ht="12.75">
      <c r="A56" s="7">
        <v>51</v>
      </c>
      <c r="B56" s="136" t="s">
        <v>575</v>
      </c>
      <c r="C56" s="137">
        <v>2012</v>
      </c>
      <c r="D56" s="138">
        <v>3248.43</v>
      </c>
    </row>
    <row r="57" spans="1:4" s="22" customFormat="1" ht="12.75">
      <c r="A57" s="7">
        <v>52</v>
      </c>
      <c r="B57" s="136" t="s">
        <v>576</v>
      </c>
      <c r="C57" s="137">
        <v>2012</v>
      </c>
      <c r="D57" s="138">
        <v>3248.43</v>
      </c>
    </row>
    <row r="58" spans="1:4" s="22" customFormat="1" ht="12.75">
      <c r="A58" s="7">
        <v>53</v>
      </c>
      <c r="B58" s="136" t="s">
        <v>577</v>
      </c>
      <c r="C58" s="137">
        <v>2012</v>
      </c>
      <c r="D58" s="138">
        <v>3248.43</v>
      </c>
    </row>
    <row r="59" spans="1:4" s="22" customFormat="1" ht="12.75">
      <c r="A59" s="7">
        <v>54</v>
      </c>
      <c r="B59" s="136" t="s">
        <v>578</v>
      </c>
      <c r="C59" s="137">
        <v>2012</v>
      </c>
      <c r="D59" s="138">
        <v>3248.43</v>
      </c>
    </row>
    <row r="60" spans="1:4" s="22" customFormat="1" ht="12.75">
      <c r="A60" s="7">
        <v>55</v>
      </c>
      <c r="B60" s="136" t="s">
        <v>579</v>
      </c>
      <c r="C60" s="137">
        <v>2012</v>
      </c>
      <c r="D60" s="138">
        <v>3248.43</v>
      </c>
    </row>
    <row r="61" spans="1:4" s="22" customFormat="1" ht="12.75">
      <c r="A61" s="7">
        <v>56</v>
      </c>
      <c r="B61" s="136" t="s">
        <v>580</v>
      </c>
      <c r="C61" s="137">
        <v>2012</v>
      </c>
      <c r="D61" s="138">
        <v>547.35</v>
      </c>
    </row>
    <row r="62" spans="1:4" s="22" customFormat="1" ht="12.75">
      <c r="A62" s="7">
        <v>57</v>
      </c>
      <c r="B62" s="136" t="s">
        <v>581</v>
      </c>
      <c r="C62" s="137">
        <v>2012</v>
      </c>
      <c r="D62" s="138">
        <v>547.35</v>
      </c>
    </row>
    <row r="63" spans="1:4" s="22" customFormat="1" ht="12.75">
      <c r="A63" s="7">
        <v>58</v>
      </c>
      <c r="B63" s="136" t="s">
        <v>582</v>
      </c>
      <c r="C63" s="137">
        <v>2012</v>
      </c>
      <c r="D63" s="138">
        <v>547.35</v>
      </c>
    </row>
    <row r="64" spans="1:4" ht="12.75">
      <c r="A64" s="7">
        <v>59</v>
      </c>
      <c r="B64" s="136" t="s">
        <v>583</v>
      </c>
      <c r="C64" s="137">
        <v>2012</v>
      </c>
      <c r="D64" s="138">
        <v>547.35</v>
      </c>
    </row>
    <row r="65" spans="1:4" ht="12.75">
      <c r="A65" s="7">
        <v>60</v>
      </c>
      <c r="B65" s="136" t="s">
        <v>584</v>
      </c>
      <c r="C65" s="137">
        <v>2012</v>
      </c>
      <c r="D65" s="138">
        <v>547.35</v>
      </c>
    </row>
    <row r="66" spans="1:4" ht="12.75">
      <c r="A66" s="7">
        <v>61</v>
      </c>
      <c r="B66" s="136" t="s">
        <v>585</v>
      </c>
      <c r="C66" s="137">
        <v>2012</v>
      </c>
      <c r="D66" s="138">
        <v>2453.85</v>
      </c>
    </row>
    <row r="67" spans="1:4" ht="12.75">
      <c r="A67" s="7">
        <v>62</v>
      </c>
      <c r="B67" s="136" t="s">
        <v>586</v>
      </c>
      <c r="C67" s="137">
        <v>2012</v>
      </c>
      <c r="D67" s="138">
        <v>547.35</v>
      </c>
    </row>
    <row r="68" spans="1:4" ht="12.75">
      <c r="A68" s="7">
        <v>63</v>
      </c>
      <c r="B68" s="136" t="s">
        <v>587</v>
      </c>
      <c r="C68" s="137">
        <v>2012</v>
      </c>
      <c r="D68" s="138">
        <v>547.35</v>
      </c>
    </row>
    <row r="69" spans="1:4" ht="12.75">
      <c r="A69" s="7">
        <v>64</v>
      </c>
      <c r="B69" s="136" t="s">
        <v>588</v>
      </c>
      <c r="C69" s="137">
        <v>2012</v>
      </c>
      <c r="D69" s="138">
        <v>547.35</v>
      </c>
    </row>
    <row r="70" spans="1:4" ht="12.75">
      <c r="A70" s="7">
        <v>65</v>
      </c>
      <c r="B70" s="136" t="s">
        <v>589</v>
      </c>
      <c r="C70" s="137">
        <v>2012</v>
      </c>
      <c r="D70" s="138">
        <v>2157.42</v>
      </c>
    </row>
    <row r="71" spans="1:4" ht="12.75">
      <c r="A71" s="7">
        <v>66</v>
      </c>
      <c r="B71" s="136" t="s">
        <v>590</v>
      </c>
      <c r="C71" s="137">
        <v>2012</v>
      </c>
      <c r="D71" s="138">
        <v>547.35</v>
      </c>
    </row>
    <row r="72" spans="1:4" ht="12.75">
      <c r="A72" s="7">
        <v>67</v>
      </c>
      <c r="B72" s="136" t="s">
        <v>591</v>
      </c>
      <c r="C72" s="137">
        <v>2012</v>
      </c>
      <c r="D72" s="138">
        <v>547.35</v>
      </c>
    </row>
    <row r="73" spans="1:4" ht="12.75">
      <c r="A73" s="7">
        <v>68</v>
      </c>
      <c r="B73" s="136" t="s">
        <v>592</v>
      </c>
      <c r="C73" s="137">
        <v>2013</v>
      </c>
      <c r="D73" s="138">
        <v>3209.07</v>
      </c>
    </row>
    <row r="74" spans="1:4" ht="12.75">
      <c r="A74" s="7">
        <v>69</v>
      </c>
      <c r="B74" s="136" t="s">
        <v>593</v>
      </c>
      <c r="C74" s="137">
        <v>2013</v>
      </c>
      <c r="D74" s="138">
        <v>2118.06</v>
      </c>
    </row>
    <row r="75" spans="1:4" s="2" customFormat="1" ht="12.75">
      <c r="A75" s="7">
        <v>70</v>
      </c>
      <c r="B75" s="136" t="s">
        <v>594</v>
      </c>
      <c r="C75" s="137">
        <v>2013</v>
      </c>
      <c r="D75" s="138">
        <v>6635.85</v>
      </c>
    </row>
    <row r="76" spans="1:4" s="23" customFormat="1" ht="12.75">
      <c r="A76" s="7">
        <v>71</v>
      </c>
      <c r="B76" s="136" t="s">
        <v>595</v>
      </c>
      <c r="C76" s="137">
        <v>2013</v>
      </c>
      <c r="D76" s="138">
        <v>17606.22</v>
      </c>
    </row>
    <row r="77" spans="1:4" ht="12.75">
      <c r="A77" s="7">
        <v>72</v>
      </c>
      <c r="B77" s="136" t="s">
        <v>596</v>
      </c>
      <c r="C77" s="137">
        <v>2013</v>
      </c>
      <c r="D77" s="138">
        <v>10181.94</v>
      </c>
    </row>
    <row r="78" spans="1:4" ht="12.75">
      <c r="A78" s="7">
        <v>73</v>
      </c>
      <c r="B78" s="136" t="s">
        <v>597</v>
      </c>
      <c r="C78" s="137">
        <v>2013</v>
      </c>
      <c r="D78" s="138">
        <v>28052.61</v>
      </c>
    </row>
    <row r="79" spans="1:4" ht="12.75">
      <c r="A79" s="7">
        <v>74</v>
      </c>
      <c r="B79" s="134" t="s">
        <v>598</v>
      </c>
      <c r="C79" s="10">
        <v>2013</v>
      </c>
      <c r="D79" s="135">
        <v>4066.53</v>
      </c>
    </row>
    <row r="80" spans="1:4" ht="12.75">
      <c r="A80" s="7">
        <v>75</v>
      </c>
      <c r="B80" s="134" t="s">
        <v>599</v>
      </c>
      <c r="C80" s="10">
        <v>2013</v>
      </c>
      <c r="D80" s="135">
        <v>3467.14</v>
      </c>
    </row>
    <row r="81" spans="1:4" ht="12.75">
      <c r="A81" s="7">
        <v>76</v>
      </c>
      <c r="B81" s="134" t="s">
        <v>600</v>
      </c>
      <c r="C81" s="10">
        <v>2013</v>
      </c>
      <c r="D81" s="135">
        <v>3467.14</v>
      </c>
    </row>
    <row r="82" spans="1:4" ht="12.75">
      <c r="A82" s="7">
        <v>77</v>
      </c>
      <c r="B82" s="134" t="s">
        <v>601</v>
      </c>
      <c r="C82" s="10">
        <v>2013</v>
      </c>
      <c r="D82" s="135">
        <v>3467.14</v>
      </c>
    </row>
    <row r="83" spans="1:4" ht="12.75">
      <c r="A83" s="7">
        <v>78</v>
      </c>
      <c r="B83" s="134" t="s">
        <v>602</v>
      </c>
      <c r="C83" s="10">
        <v>2013</v>
      </c>
      <c r="D83" s="135">
        <v>3467.14</v>
      </c>
    </row>
    <row r="84" spans="1:4" ht="12.75">
      <c r="A84" s="7">
        <v>79</v>
      </c>
      <c r="B84" s="134" t="s">
        <v>603</v>
      </c>
      <c r="C84" s="10">
        <v>2013</v>
      </c>
      <c r="D84" s="135">
        <v>3467.14</v>
      </c>
    </row>
    <row r="85" spans="1:4" ht="12.75">
      <c r="A85" s="7">
        <v>80</v>
      </c>
      <c r="B85" s="134" t="s">
        <v>604</v>
      </c>
      <c r="C85" s="10">
        <v>2013</v>
      </c>
      <c r="D85" s="135">
        <v>3467.14</v>
      </c>
    </row>
    <row r="86" spans="1:4" ht="12.75">
      <c r="A86" s="7">
        <v>81</v>
      </c>
      <c r="B86" s="134" t="s">
        <v>605</v>
      </c>
      <c r="C86" s="10">
        <v>2013</v>
      </c>
      <c r="D86" s="135">
        <v>3467.14</v>
      </c>
    </row>
    <row r="87" spans="1:6" s="23" customFormat="1" ht="12.75">
      <c r="A87" s="7">
        <v>82</v>
      </c>
      <c r="B87" s="134" t="s">
        <v>606</v>
      </c>
      <c r="C87" s="10">
        <v>2013</v>
      </c>
      <c r="D87" s="135">
        <v>3467.14</v>
      </c>
      <c r="F87" s="139"/>
    </row>
    <row r="88" spans="1:6" s="23" customFormat="1" ht="12.75">
      <c r="A88" s="7">
        <v>83</v>
      </c>
      <c r="B88" s="134" t="s">
        <v>607</v>
      </c>
      <c r="C88" s="10">
        <v>2013</v>
      </c>
      <c r="D88" s="135">
        <v>1408.95</v>
      </c>
      <c r="F88" s="139"/>
    </row>
    <row r="89" spans="1:6" s="23" customFormat="1" ht="12.75">
      <c r="A89" s="7">
        <v>84</v>
      </c>
      <c r="B89" s="134" t="s">
        <v>608</v>
      </c>
      <c r="C89" s="10">
        <v>2013</v>
      </c>
      <c r="D89" s="135">
        <v>3105.75</v>
      </c>
      <c r="F89" s="139"/>
    </row>
    <row r="90" spans="1:4" s="23" customFormat="1" ht="12.75">
      <c r="A90" s="7">
        <v>85</v>
      </c>
      <c r="B90" s="134" t="s">
        <v>609</v>
      </c>
      <c r="C90" s="10">
        <v>2013</v>
      </c>
      <c r="D90" s="135">
        <v>575.53</v>
      </c>
    </row>
    <row r="91" spans="1:4" s="23" customFormat="1" ht="12.75">
      <c r="A91" s="7">
        <v>86</v>
      </c>
      <c r="B91" s="134" t="s">
        <v>610</v>
      </c>
      <c r="C91" s="10">
        <v>2013</v>
      </c>
      <c r="D91" s="135">
        <v>2264.28</v>
      </c>
    </row>
    <row r="92" spans="1:4" s="23" customFormat="1" ht="12.75">
      <c r="A92" s="7">
        <v>87</v>
      </c>
      <c r="B92" s="134" t="s">
        <v>611</v>
      </c>
      <c r="C92" s="10">
        <v>2013</v>
      </c>
      <c r="D92" s="135">
        <v>12853.5</v>
      </c>
    </row>
    <row r="93" spans="1:4" s="23" customFormat="1" ht="12.75">
      <c r="A93" s="7">
        <v>88</v>
      </c>
      <c r="B93" s="134" t="s">
        <v>612</v>
      </c>
      <c r="C93" s="10">
        <v>2013</v>
      </c>
      <c r="D93" s="135">
        <v>12853.5</v>
      </c>
    </row>
    <row r="94" spans="1:4" s="23" customFormat="1" ht="12.75">
      <c r="A94" s="7">
        <v>89</v>
      </c>
      <c r="B94" s="134" t="s">
        <v>613</v>
      </c>
      <c r="C94" s="10">
        <v>2013</v>
      </c>
      <c r="D94" s="135">
        <v>3585.45</v>
      </c>
    </row>
    <row r="95" spans="1:4" s="23" customFormat="1" ht="12.75">
      <c r="A95" s="7">
        <v>90</v>
      </c>
      <c r="B95" s="136" t="s">
        <v>614</v>
      </c>
      <c r="C95" s="137">
        <v>2014</v>
      </c>
      <c r="D95" s="138">
        <v>2478.45</v>
      </c>
    </row>
    <row r="96" spans="1:4" s="23" customFormat="1" ht="12.75">
      <c r="A96" s="7">
        <v>91</v>
      </c>
      <c r="B96" s="136" t="s">
        <v>615</v>
      </c>
      <c r="C96" s="137">
        <v>2014</v>
      </c>
      <c r="D96" s="138">
        <v>2478.45</v>
      </c>
    </row>
    <row r="97" spans="1:4" s="23" customFormat="1" ht="12.75">
      <c r="A97" s="7">
        <v>92</v>
      </c>
      <c r="B97" s="136" t="s">
        <v>616</v>
      </c>
      <c r="C97" s="137">
        <v>2014</v>
      </c>
      <c r="D97" s="138">
        <v>2478.45</v>
      </c>
    </row>
    <row r="98" spans="1:4" s="23" customFormat="1" ht="12.75">
      <c r="A98" s="7">
        <v>93</v>
      </c>
      <c r="B98" s="136" t="s">
        <v>617</v>
      </c>
      <c r="C98" s="137">
        <v>2014</v>
      </c>
      <c r="D98" s="138">
        <v>2478.45</v>
      </c>
    </row>
    <row r="99" spans="1:4" s="22" customFormat="1" ht="12.75">
      <c r="A99" s="7">
        <v>94</v>
      </c>
      <c r="B99" s="136" t="s">
        <v>618</v>
      </c>
      <c r="C99" s="137">
        <v>2014</v>
      </c>
      <c r="D99" s="138">
        <v>2478.45</v>
      </c>
    </row>
    <row r="100" spans="1:4" s="22" customFormat="1" ht="12.75">
      <c r="A100" s="7">
        <v>95</v>
      </c>
      <c r="B100" s="136" t="s">
        <v>619</v>
      </c>
      <c r="C100" s="137">
        <v>2014</v>
      </c>
      <c r="D100" s="138">
        <v>2478.45</v>
      </c>
    </row>
    <row r="101" spans="1:4" s="22" customFormat="1" ht="12.75">
      <c r="A101" s="7">
        <v>96</v>
      </c>
      <c r="B101" s="136" t="s">
        <v>620</v>
      </c>
      <c r="C101" s="137">
        <v>2014</v>
      </c>
      <c r="D101" s="138">
        <v>2478.45</v>
      </c>
    </row>
    <row r="102" spans="1:4" s="22" customFormat="1" ht="12.75">
      <c r="A102" s="7">
        <v>97</v>
      </c>
      <c r="B102" s="136" t="s">
        <v>621</v>
      </c>
      <c r="C102" s="137">
        <v>2014</v>
      </c>
      <c r="D102" s="138">
        <v>2478.45</v>
      </c>
    </row>
    <row r="103" spans="1:4" s="22" customFormat="1" ht="12.75">
      <c r="A103" s="7">
        <v>98</v>
      </c>
      <c r="B103" s="136" t="s">
        <v>622</v>
      </c>
      <c r="C103" s="137">
        <v>2014</v>
      </c>
      <c r="D103" s="138">
        <v>2478.45</v>
      </c>
    </row>
    <row r="104" spans="1:4" s="22" customFormat="1" ht="12.75">
      <c r="A104" s="7">
        <v>99</v>
      </c>
      <c r="B104" s="136" t="s">
        <v>623</v>
      </c>
      <c r="C104" s="137">
        <v>2014</v>
      </c>
      <c r="D104" s="138">
        <v>2478.45</v>
      </c>
    </row>
    <row r="105" spans="1:4" s="22" customFormat="1" ht="12.75">
      <c r="A105" s="7">
        <v>100</v>
      </c>
      <c r="B105" s="136" t="s">
        <v>624</v>
      </c>
      <c r="C105" s="137">
        <v>2014</v>
      </c>
      <c r="D105" s="138">
        <v>2955.69</v>
      </c>
    </row>
    <row r="106" spans="1:4" s="22" customFormat="1" ht="12.75">
      <c r="A106" s="7">
        <v>101</v>
      </c>
      <c r="B106" s="136" t="s">
        <v>625</v>
      </c>
      <c r="C106" s="137">
        <v>2014</v>
      </c>
      <c r="D106" s="138">
        <v>2955.69</v>
      </c>
    </row>
    <row r="107" spans="1:4" s="22" customFormat="1" ht="12.75">
      <c r="A107" s="7">
        <v>102</v>
      </c>
      <c r="B107" s="136" t="s">
        <v>626</v>
      </c>
      <c r="C107" s="137">
        <v>2014</v>
      </c>
      <c r="D107" s="138">
        <v>528.9</v>
      </c>
    </row>
    <row r="108" spans="1:4" s="22" customFormat="1" ht="12.75">
      <c r="A108" s="7">
        <v>103</v>
      </c>
      <c r="B108" s="136" t="s">
        <v>627</v>
      </c>
      <c r="C108" s="137">
        <v>2014</v>
      </c>
      <c r="D108" s="138">
        <v>356.7</v>
      </c>
    </row>
    <row r="109" spans="1:4" s="22" customFormat="1" ht="12.75">
      <c r="A109" s="7">
        <v>104</v>
      </c>
      <c r="B109" s="136" t="s">
        <v>628</v>
      </c>
      <c r="C109" s="137">
        <v>2014</v>
      </c>
      <c r="D109" s="138">
        <v>1039</v>
      </c>
    </row>
    <row r="110" spans="1:4" s="22" customFormat="1" ht="12.75">
      <c r="A110" s="7">
        <v>105</v>
      </c>
      <c r="B110" s="136" t="s">
        <v>629</v>
      </c>
      <c r="C110" s="137">
        <v>2014</v>
      </c>
      <c r="D110" s="138">
        <v>1039</v>
      </c>
    </row>
    <row r="111" spans="1:4" s="22" customFormat="1" ht="17.25" customHeight="1">
      <c r="A111" s="7">
        <v>106</v>
      </c>
      <c r="B111" s="136" t="s">
        <v>630</v>
      </c>
      <c r="C111" s="137">
        <v>2014</v>
      </c>
      <c r="D111" s="138">
        <v>889</v>
      </c>
    </row>
    <row r="112" spans="1:4" s="22" customFormat="1" ht="16.5" customHeight="1">
      <c r="A112" s="7">
        <v>107</v>
      </c>
      <c r="B112" s="136" t="s">
        <v>631</v>
      </c>
      <c r="C112" s="137">
        <v>2014</v>
      </c>
      <c r="D112" s="138">
        <v>3682.93</v>
      </c>
    </row>
    <row r="113" spans="1:4" s="22" customFormat="1" ht="15.75" customHeight="1">
      <c r="A113" s="7">
        <v>108</v>
      </c>
      <c r="B113" s="136" t="s">
        <v>632</v>
      </c>
      <c r="C113" s="137">
        <v>2014</v>
      </c>
      <c r="D113" s="138">
        <v>3682.93</v>
      </c>
    </row>
    <row r="114" spans="1:4" s="22" customFormat="1" ht="12.75">
      <c r="A114" s="7">
        <v>109</v>
      </c>
      <c r="B114" s="136" t="s">
        <v>633</v>
      </c>
      <c r="C114" s="137">
        <v>2014</v>
      </c>
      <c r="D114" s="138">
        <v>3682.93</v>
      </c>
    </row>
    <row r="115" spans="1:4" s="22" customFormat="1" ht="12.75">
      <c r="A115" s="7">
        <v>110</v>
      </c>
      <c r="B115" s="136" t="s">
        <v>634</v>
      </c>
      <c r="C115" s="137">
        <v>2014</v>
      </c>
      <c r="D115" s="138">
        <v>3682.93</v>
      </c>
    </row>
    <row r="116" spans="1:4" s="22" customFormat="1" ht="12.75">
      <c r="A116" s="7">
        <v>111</v>
      </c>
      <c r="B116" s="136" t="s">
        <v>635</v>
      </c>
      <c r="C116" s="137">
        <v>2014</v>
      </c>
      <c r="D116" s="138">
        <v>3682.93</v>
      </c>
    </row>
    <row r="117" spans="1:4" s="22" customFormat="1" ht="12.75">
      <c r="A117" s="7">
        <v>112</v>
      </c>
      <c r="B117" s="136" t="s">
        <v>636</v>
      </c>
      <c r="C117" s="137">
        <v>2014</v>
      </c>
      <c r="D117" s="138">
        <v>3682.93</v>
      </c>
    </row>
    <row r="118" spans="1:4" s="22" customFormat="1" ht="12.75">
      <c r="A118" s="7">
        <v>113</v>
      </c>
      <c r="B118" s="136" t="s">
        <v>637</v>
      </c>
      <c r="C118" s="137">
        <v>2014</v>
      </c>
      <c r="D118" s="138">
        <v>3682.93</v>
      </c>
    </row>
    <row r="119" spans="1:4" s="22" customFormat="1" ht="12.75">
      <c r="A119" s="7">
        <v>114</v>
      </c>
      <c r="B119" s="136" t="s">
        <v>638</v>
      </c>
      <c r="C119" s="137">
        <v>2014</v>
      </c>
      <c r="D119" s="138">
        <v>3682.93</v>
      </c>
    </row>
    <row r="120" spans="1:4" s="22" customFormat="1" ht="12.75">
      <c r="A120" s="7">
        <v>115</v>
      </c>
      <c r="B120" s="136" t="s">
        <v>639</v>
      </c>
      <c r="C120" s="137">
        <v>2014</v>
      </c>
      <c r="D120" s="138">
        <v>3682.93</v>
      </c>
    </row>
    <row r="121" spans="1:4" s="22" customFormat="1" ht="12.75">
      <c r="A121" s="7">
        <v>116</v>
      </c>
      <c r="B121" s="136" t="s">
        <v>640</v>
      </c>
      <c r="C121" s="137">
        <v>2014</v>
      </c>
      <c r="D121" s="138">
        <v>3682.93</v>
      </c>
    </row>
    <row r="122" spans="1:4" s="22" customFormat="1" ht="12.75">
      <c r="A122" s="7">
        <v>117</v>
      </c>
      <c r="B122" s="136" t="s">
        <v>641</v>
      </c>
      <c r="C122" s="137">
        <v>2014</v>
      </c>
      <c r="D122" s="138">
        <v>3682.93</v>
      </c>
    </row>
    <row r="123" spans="1:4" s="23" customFormat="1" ht="12.75">
      <c r="A123" s="7">
        <v>118</v>
      </c>
      <c r="B123" s="136" t="s">
        <v>642</v>
      </c>
      <c r="C123" s="137">
        <v>2014</v>
      </c>
      <c r="D123" s="138">
        <v>959.4</v>
      </c>
    </row>
    <row r="124" spans="1:4" s="22" customFormat="1" ht="12.75">
      <c r="A124" s="7">
        <v>119</v>
      </c>
      <c r="B124" s="136" t="s">
        <v>643</v>
      </c>
      <c r="C124" s="137">
        <v>2014</v>
      </c>
      <c r="D124" s="138">
        <v>959.4</v>
      </c>
    </row>
    <row r="125" spans="1:4" s="22" customFormat="1" ht="12.75">
      <c r="A125" s="7">
        <v>120</v>
      </c>
      <c r="B125" s="136" t="s">
        <v>644</v>
      </c>
      <c r="C125" s="137">
        <v>2014</v>
      </c>
      <c r="D125" s="138">
        <v>2193.83</v>
      </c>
    </row>
    <row r="126" spans="1:4" s="22" customFormat="1" ht="12.75">
      <c r="A126" s="7">
        <v>121</v>
      </c>
      <c r="B126" s="136" t="s">
        <v>645</v>
      </c>
      <c r="C126" s="137">
        <v>2014</v>
      </c>
      <c r="D126" s="138">
        <v>2193.83</v>
      </c>
    </row>
    <row r="127" spans="1:4" s="22" customFormat="1" ht="12.75">
      <c r="A127" s="7">
        <v>122</v>
      </c>
      <c r="B127" s="136" t="s">
        <v>646</v>
      </c>
      <c r="C127" s="137">
        <v>2014</v>
      </c>
      <c r="D127" s="138">
        <v>2193.83</v>
      </c>
    </row>
    <row r="128" spans="1:4" ht="12.75">
      <c r="A128" s="7">
        <v>123</v>
      </c>
      <c r="B128" s="136" t="s">
        <v>647</v>
      </c>
      <c r="C128" s="137">
        <v>2014</v>
      </c>
      <c r="D128" s="138">
        <v>2193.83</v>
      </c>
    </row>
    <row r="129" spans="1:4" s="22" customFormat="1" ht="12.75">
      <c r="A129" s="7">
        <v>124</v>
      </c>
      <c r="B129" s="136" t="s">
        <v>648</v>
      </c>
      <c r="C129" s="137">
        <v>2014</v>
      </c>
      <c r="D129" s="138">
        <v>511.68</v>
      </c>
    </row>
    <row r="130" spans="1:4" s="22" customFormat="1" ht="12.75">
      <c r="A130" s="7">
        <v>125</v>
      </c>
      <c r="B130" s="136" t="s">
        <v>649</v>
      </c>
      <c r="C130" s="137">
        <v>2014</v>
      </c>
      <c r="D130" s="138">
        <v>511.68</v>
      </c>
    </row>
    <row r="131" spans="1:4" s="22" customFormat="1" ht="12.75">
      <c r="A131" s="7">
        <v>126</v>
      </c>
      <c r="B131" s="136" t="s">
        <v>650</v>
      </c>
      <c r="C131" s="137">
        <v>2014</v>
      </c>
      <c r="D131" s="138">
        <v>511.68</v>
      </c>
    </row>
    <row r="132" spans="1:4" s="22" customFormat="1" ht="12.75">
      <c r="A132" s="7">
        <v>127</v>
      </c>
      <c r="B132" s="136" t="s">
        <v>651</v>
      </c>
      <c r="C132" s="137">
        <v>2014</v>
      </c>
      <c r="D132" s="138">
        <v>511.68</v>
      </c>
    </row>
    <row r="133" spans="1:4" s="22" customFormat="1" ht="12.75">
      <c r="A133" s="7">
        <v>128</v>
      </c>
      <c r="B133" s="136" t="s">
        <v>652</v>
      </c>
      <c r="C133" s="137">
        <v>2014</v>
      </c>
      <c r="D133" s="138">
        <v>511.68</v>
      </c>
    </row>
    <row r="134" spans="1:4" s="22" customFormat="1" ht="12.75">
      <c r="A134" s="7">
        <v>129</v>
      </c>
      <c r="B134" s="136" t="s">
        <v>653</v>
      </c>
      <c r="C134" s="137">
        <v>2014</v>
      </c>
      <c r="D134" s="140">
        <v>2987.24</v>
      </c>
    </row>
    <row r="135" spans="1:4" s="22" customFormat="1" ht="13.5">
      <c r="A135" s="7">
        <v>130</v>
      </c>
      <c r="B135" s="141" t="s">
        <v>654</v>
      </c>
      <c r="C135" s="10">
        <v>2012</v>
      </c>
      <c r="D135" s="142">
        <v>6456.97</v>
      </c>
    </row>
    <row r="136" spans="1:4" s="22" customFormat="1" ht="13.5">
      <c r="A136" s="7"/>
      <c r="B136" s="143" t="s">
        <v>175</v>
      </c>
      <c r="C136" s="58"/>
      <c r="D136" s="144">
        <f>SUM(D6:D135)</f>
        <v>428612.3400000003</v>
      </c>
    </row>
    <row r="137" spans="1:4" s="22" customFormat="1" ht="12.75" customHeight="1">
      <c r="A137" s="145" t="s">
        <v>655</v>
      </c>
      <c r="B137" s="145"/>
      <c r="C137" s="145"/>
      <c r="D137" s="145"/>
    </row>
    <row r="138" spans="1:4" s="150" customFormat="1" ht="12.75">
      <c r="A138" s="146">
        <v>1</v>
      </c>
      <c r="B138" s="147" t="s">
        <v>656</v>
      </c>
      <c r="C138" s="148">
        <v>2010</v>
      </c>
      <c r="D138" s="149">
        <v>22943.32</v>
      </c>
    </row>
    <row r="139" spans="1:4" s="150" customFormat="1" ht="12.75">
      <c r="A139" s="146">
        <v>2</v>
      </c>
      <c r="B139" s="151" t="s">
        <v>657</v>
      </c>
      <c r="C139" s="152">
        <v>2011</v>
      </c>
      <c r="D139" s="153">
        <v>3628.5</v>
      </c>
    </row>
    <row r="140" spans="1:4" s="150" customFormat="1" ht="12.75">
      <c r="A140" s="146">
        <v>3</v>
      </c>
      <c r="B140" s="151" t="s">
        <v>658</v>
      </c>
      <c r="C140" s="152">
        <v>2012</v>
      </c>
      <c r="D140" s="153">
        <v>3431.7</v>
      </c>
    </row>
    <row r="141" spans="1:4" s="150" customFormat="1" ht="12.75">
      <c r="A141" s="146">
        <v>4</v>
      </c>
      <c r="B141" s="151" t="s">
        <v>659</v>
      </c>
      <c r="C141" s="152">
        <v>2012</v>
      </c>
      <c r="D141" s="153">
        <v>1424.65</v>
      </c>
    </row>
    <row r="142" spans="1:4" s="150" customFormat="1" ht="13.5" customHeight="1">
      <c r="A142" s="146">
        <v>5</v>
      </c>
      <c r="B142" s="151" t="s">
        <v>660</v>
      </c>
      <c r="C142" s="152">
        <v>2013</v>
      </c>
      <c r="D142" s="153">
        <v>4169.7</v>
      </c>
    </row>
    <row r="143" spans="1:4" s="150" customFormat="1" ht="13.5" customHeight="1">
      <c r="A143" s="146">
        <v>6</v>
      </c>
      <c r="B143" s="151" t="s">
        <v>661</v>
      </c>
      <c r="C143" s="152">
        <v>2013</v>
      </c>
      <c r="D143" s="153">
        <v>2976.6</v>
      </c>
    </row>
    <row r="144" spans="1:4" s="150" customFormat="1" ht="13.5" customHeight="1">
      <c r="A144" s="146">
        <v>7</v>
      </c>
      <c r="B144" s="151" t="s">
        <v>661</v>
      </c>
      <c r="C144" s="152">
        <v>2013</v>
      </c>
      <c r="D144" s="153">
        <v>2386.2</v>
      </c>
    </row>
    <row r="145" spans="1:4" s="150" customFormat="1" ht="13.5" customHeight="1">
      <c r="A145" s="146">
        <v>8</v>
      </c>
      <c r="B145" s="151" t="s">
        <v>662</v>
      </c>
      <c r="C145" s="152">
        <v>2013</v>
      </c>
      <c r="D145" s="153">
        <v>2066.4</v>
      </c>
    </row>
    <row r="146" spans="1:4" s="150" customFormat="1" ht="13.5" customHeight="1">
      <c r="A146" s="146">
        <v>9</v>
      </c>
      <c r="B146" s="151" t="s">
        <v>662</v>
      </c>
      <c r="C146" s="152">
        <v>2013</v>
      </c>
      <c r="D146" s="153">
        <v>2509.2</v>
      </c>
    </row>
    <row r="147" spans="1:4" s="150" customFormat="1" ht="13.5" customHeight="1">
      <c r="A147" s="146">
        <v>10</v>
      </c>
      <c r="B147" s="151" t="s">
        <v>663</v>
      </c>
      <c r="C147" s="152">
        <v>2013</v>
      </c>
      <c r="D147" s="153">
        <v>1150</v>
      </c>
    </row>
    <row r="148" spans="1:4" s="150" customFormat="1" ht="13.5" customHeight="1">
      <c r="A148" s="146">
        <v>11</v>
      </c>
      <c r="B148" s="151" t="s">
        <v>664</v>
      </c>
      <c r="C148" s="152">
        <v>2013</v>
      </c>
      <c r="D148" s="153">
        <v>3236.93</v>
      </c>
    </row>
    <row r="149" spans="1:4" s="150" customFormat="1" ht="13.5" customHeight="1">
      <c r="A149" s="146">
        <v>12</v>
      </c>
      <c r="B149" s="151" t="s">
        <v>665</v>
      </c>
      <c r="C149" s="152">
        <v>2014</v>
      </c>
      <c r="D149" s="153">
        <v>1228.77</v>
      </c>
    </row>
    <row r="150" spans="1:4" s="150" customFormat="1" ht="13.5" customHeight="1">
      <c r="A150" s="146">
        <v>13</v>
      </c>
      <c r="B150" s="151" t="s">
        <v>666</v>
      </c>
      <c r="C150" s="152">
        <v>2014</v>
      </c>
      <c r="D150" s="153">
        <v>1512.9</v>
      </c>
    </row>
    <row r="151" spans="1:4" s="150" customFormat="1" ht="17.25" customHeight="1">
      <c r="A151" s="146">
        <v>14</v>
      </c>
      <c r="B151" s="151" t="s">
        <v>667</v>
      </c>
      <c r="C151" s="152">
        <v>2014</v>
      </c>
      <c r="D151" s="153">
        <v>2800</v>
      </c>
    </row>
    <row r="152" spans="1:4" s="22" customFormat="1" ht="13.5" customHeight="1">
      <c r="A152" s="7"/>
      <c r="B152" s="36" t="s">
        <v>175</v>
      </c>
      <c r="C152" s="154"/>
      <c r="D152" s="155">
        <f>SUM(D138:D151)</f>
        <v>55464.869999999995</v>
      </c>
    </row>
    <row r="153" spans="1:4" s="22" customFormat="1" ht="13.5" customHeight="1">
      <c r="A153" s="156" t="s">
        <v>668</v>
      </c>
      <c r="B153" s="156"/>
      <c r="C153" s="156"/>
      <c r="D153" s="156"/>
    </row>
    <row r="154" spans="1:4" s="22" customFormat="1" ht="12.75">
      <c r="A154" s="157">
        <v>1</v>
      </c>
      <c r="B154" s="158" t="s">
        <v>669</v>
      </c>
      <c r="C154" s="157">
        <v>2010</v>
      </c>
      <c r="D154" s="159">
        <v>11236.98</v>
      </c>
    </row>
    <row r="155" spans="1:4" s="22" customFormat="1" ht="12.75">
      <c r="A155" s="157">
        <v>2</v>
      </c>
      <c r="B155" s="158" t="s">
        <v>670</v>
      </c>
      <c r="C155" s="157">
        <v>2010</v>
      </c>
      <c r="D155" s="159">
        <v>17658.26</v>
      </c>
    </row>
    <row r="156" spans="1:4" s="22" customFormat="1" ht="12.75">
      <c r="A156" s="157">
        <v>3</v>
      </c>
      <c r="B156" s="158" t="s">
        <v>671</v>
      </c>
      <c r="C156" s="157">
        <v>2010</v>
      </c>
      <c r="D156" s="159">
        <v>2906.04</v>
      </c>
    </row>
    <row r="157" spans="1:4" ht="12.75">
      <c r="A157" s="157">
        <v>4</v>
      </c>
      <c r="B157" s="158" t="s">
        <v>672</v>
      </c>
      <c r="C157" s="157">
        <v>2010</v>
      </c>
      <c r="D157" s="159">
        <v>11358.2</v>
      </c>
    </row>
    <row r="158" spans="1:4" ht="12.75">
      <c r="A158" s="157">
        <v>5</v>
      </c>
      <c r="B158" s="158" t="s">
        <v>673</v>
      </c>
      <c r="C158" s="157">
        <v>2010</v>
      </c>
      <c r="D158" s="159">
        <v>12935</v>
      </c>
    </row>
    <row r="159" spans="1:4" ht="13.5">
      <c r="A159" s="157">
        <v>6</v>
      </c>
      <c r="B159" s="160" t="s">
        <v>674</v>
      </c>
      <c r="C159" s="157">
        <v>2010</v>
      </c>
      <c r="D159" s="159">
        <v>1520</v>
      </c>
    </row>
    <row r="160" spans="1:4" s="23" customFormat="1" ht="13.5">
      <c r="A160" s="7"/>
      <c r="B160" s="36" t="s">
        <v>175</v>
      </c>
      <c r="C160" s="154"/>
      <c r="D160" s="155">
        <f>SUM(D154:D159)</f>
        <v>57614.479999999996</v>
      </c>
    </row>
    <row r="161" spans="1:5" s="23" customFormat="1" ht="13.5">
      <c r="A161" s="161" t="s">
        <v>675</v>
      </c>
      <c r="B161" s="161"/>
      <c r="C161" s="161"/>
      <c r="D161" s="161"/>
      <c r="E161" s="161"/>
    </row>
    <row r="162" spans="1:5" s="23" customFormat="1" ht="14.25" customHeight="1">
      <c r="A162" s="162" t="s">
        <v>676</v>
      </c>
      <c r="B162" s="162"/>
      <c r="C162" s="162"/>
      <c r="D162" s="162"/>
      <c r="E162" s="163"/>
    </row>
    <row r="163" spans="1:5" s="23" customFormat="1" ht="12.75" customHeight="1">
      <c r="A163" s="164" t="s">
        <v>117</v>
      </c>
      <c r="B163" s="165" t="s">
        <v>677</v>
      </c>
      <c r="C163" s="165" t="s">
        <v>678</v>
      </c>
      <c r="D163" s="166" t="s">
        <v>679</v>
      </c>
      <c r="E163" s="167"/>
    </row>
    <row r="164" spans="1:5" s="23" customFormat="1" ht="12.75" customHeight="1">
      <c r="A164" s="157">
        <v>1</v>
      </c>
      <c r="B164" s="158" t="s">
        <v>680</v>
      </c>
      <c r="C164" s="157">
        <v>2013</v>
      </c>
      <c r="D164" s="168">
        <v>23122.95</v>
      </c>
      <c r="E164" s="167"/>
    </row>
    <row r="165" spans="1:5" s="23" customFormat="1" ht="12.75" customHeight="1">
      <c r="A165" s="157">
        <v>2</v>
      </c>
      <c r="B165" s="169" t="s">
        <v>681</v>
      </c>
      <c r="C165" s="157">
        <v>2013</v>
      </c>
      <c r="D165" s="168">
        <v>3500</v>
      </c>
      <c r="E165" s="167"/>
    </row>
    <row r="166" spans="1:5" s="23" customFormat="1" ht="12.75" customHeight="1">
      <c r="A166" s="157">
        <v>3</v>
      </c>
      <c r="B166" s="169" t="s">
        <v>682</v>
      </c>
      <c r="C166" s="157">
        <v>2013</v>
      </c>
      <c r="D166" s="168">
        <v>3500</v>
      </c>
      <c r="E166" s="167"/>
    </row>
    <row r="167" spans="1:5" s="23" customFormat="1" ht="12.75" customHeight="1">
      <c r="A167" s="157">
        <v>4</v>
      </c>
      <c r="B167" s="169" t="s">
        <v>683</v>
      </c>
      <c r="C167" s="157">
        <v>2013</v>
      </c>
      <c r="D167" s="168">
        <v>3500.01</v>
      </c>
      <c r="E167" s="167"/>
    </row>
    <row r="168" spans="1:5" s="23" customFormat="1" ht="12.75" customHeight="1">
      <c r="A168" s="157">
        <v>5</v>
      </c>
      <c r="B168" s="169" t="s">
        <v>684</v>
      </c>
      <c r="C168" s="157">
        <v>2013</v>
      </c>
      <c r="D168" s="168">
        <v>6913.18</v>
      </c>
      <c r="E168" s="167"/>
    </row>
    <row r="169" spans="1:5" s="23" customFormat="1" ht="12.75" customHeight="1">
      <c r="A169" s="157">
        <v>6</v>
      </c>
      <c r="B169" s="169" t="s">
        <v>685</v>
      </c>
      <c r="C169" s="157">
        <v>2013</v>
      </c>
      <c r="D169" s="168">
        <v>6913.18</v>
      </c>
      <c r="E169" s="167"/>
    </row>
    <row r="170" spans="1:5" s="23" customFormat="1" ht="12.75" customHeight="1">
      <c r="A170" s="157">
        <v>7</v>
      </c>
      <c r="B170" s="169" t="s">
        <v>686</v>
      </c>
      <c r="C170" s="157">
        <v>2013</v>
      </c>
      <c r="D170" s="168">
        <v>6913.17</v>
      </c>
      <c r="E170" s="167"/>
    </row>
    <row r="171" spans="1:5" s="23" customFormat="1" ht="12.75" customHeight="1">
      <c r="A171" s="157">
        <v>8</v>
      </c>
      <c r="B171" s="169" t="s">
        <v>687</v>
      </c>
      <c r="C171" s="157">
        <v>2013</v>
      </c>
      <c r="D171" s="168">
        <v>7911.36</v>
      </c>
      <c r="E171" s="167"/>
    </row>
    <row r="172" spans="1:5" s="23" customFormat="1" ht="12.75" customHeight="1">
      <c r="A172" s="157">
        <v>9</v>
      </c>
      <c r="B172" s="169" t="s">
        <v>688</v>
      </c>
      <c r="C172" s="157">
        <v>2013</v>
      </c>
      <c r="D172" s="168">
        <v>2488.29</v>
      </c>
      <c r="E172" s="167"/>
    </row>
    <row r="173" spans="1:5" s="23" customFormat="1" ht="12.75" customHeight="1">
      <c r="A173" s="157">
        <v>10</v>
      </c>
      <c r="B173" s="169" t="s">
        <v>689</v>
      </c>
      <c r="C173" s="157">
        <v>2013</v>
      </c>
      <c r="D173" s="168">
        <v>2460</v>
      </c>
      <c r="E173" s="167"/>
    </row>
    <row r="174" spans="1:5" s="23" customFormat="1" ht="12.75" customHeight="1">
      <c r="A174" s="157">
        <v>11</v>
      </c>
      <c r="B174" s="169" t="s">
        <v>690</v>
      </c>
      <c r="C174" s="157">
        <v>2014</v>
      </c>
      <c r="D174" s="168">
        <v>24495.45</v>
      </c>
      <c r="E174" s="167"/>
    </row>
    <row r="175" spans="1:5" s="23" customFormat="1" ht="12.75" customHeight="1">
      <c r="A175" s="157">
        <v>12</v>
      </c>
      <c r="B175" s="169" t="s">
        <v>691</v>
      </c>
      <c r="C175" s="157">
        <v>2014</v>
      </c>
      <c r="D175" s="168">
        <v>7158.6</v>
      </c>
      <c r="E175" s="167"/>
    </row>
    <row r="176" spans="1:5" s="23" customFormat="1" ht="27.75" customHeight="1">
      <c r="A176" s="157">
        <v>13</v>
      </c>
      <c r="B176" s="169" t="s">
        <v>692</v>
      </c>
      <c r="C176" s="157">
        <v>2014</v>
      </c>
      <c r="D176" s="168">
        <v>6715.8</v>
      </c>
      <c r="E176" s="167"/>
    </row>
    <row r="177" spans="1:5" s="23" customFormat="1" ht="12.75" customHeight="1">
      <c r="A177" s="157">
        <v>14</v>
      </c>
      <c r="B177" s="169" t="s">
        <v>693</v>
      </c>
      <c r="C177" s="157">
        <v>2013</v>
      </c>
      <c r="D177" s="168">
        <v>664.2</v>
      </c>
      <c r="E177" s="167"/>
    </row>
    <row r="178" spans="1:5" s="23" customFormat="1" ht="12.75" customHeight="1">
      <c r="A178" s="157">
        <v>15</v>
      </c>
      <c r="B178" s="169" t="s">
        <v>694</v>
      </c>
      <c r="C178" s="157">
        <v>2013</v>
      </c>
      <c r="D178" s="168">
        <v>322.26</v>
      </c>
      <c r="E178" s="167"/>
    </row>
    <row r="179" spans="1:5" s="23" customFormat="1" ht="12.75" customHeight="1">
      <c r="A179" s="157">
        <v>16</v>
      </c>
      <c r="B179" s="169" t="s">
        <v>695</v>
      </c>
      <c r="C179" s="157">
        <v>2013</v>
      </c>
      <c r="D179" s="168">
        <v>322.26</v>
      </c>
      <c r="E179" s="167"/>
    </row>
    <row r="180" spans="1:5" s="23" customFormat="1" ht="12.75" customHeight="1">
      <c r="A180" s="157">
        <v>17</v>
      </c>
      <c r="B180" s="169" t="s">
        <v>696</v>
      </c>
      <c r="C180" s="157">
        <v>2013</v>
      </c>
      <c r="D180" s="168">
        <v>322.26</v>
      </c>
      <c r="E180" s="167"/>
    </row>
    <row r="181" spans="1:5" s="23" customFormat="1" ht="12.75" customHeight="1">
      <c r="A181" s="157">
        <v>18</v>
      </c>
      <c r="B181" s="169" t="s">
        <v>697</v>
      </c>
      <c r="C181" s="157">
        <v>2013</v>
      </c>
      <c r="D181" s="168">
        <v>322.26</v>
      </c>
      <c r="E181" s="167"/>
    </row>
    <row r="182" spans="1:5" s="23" customFormat="1" ht="12.75" customHeight="1">
      <c r="A182" s="157">
        <v>19</v>
      </c>
      <c r="B182" s="169" t="s">
        <v>698</v>
      </c>
      <c r="C182" s="157">
        <v>2013</v>
      </c>
      <c r="D182" s="168">
        <v>322.26</v>
      </c>
      <c r="E182" s="167"/>
    </row>
    <row r="183" spans="1:5" s="23" customFormat="1" ht="12.75" customHeight="1">
      <c r="A183" s="157">
        <v>20</v>
      </c>
      <c r="B183" s="169" t="s">
        <v>699</v>
      </c>
      <c r="C183" s="157">
        <v>2013</v>
      </c>
      <c r="D183" s="168">
        <v>322.26</v>
      </c>
      <c r="E183" s="167"/>
    </row>
    <row r="184" spans="1:5" s="23" customFormat="1" ht="12.75" customHeight="1">
      <c r="A184" s="157">
        <v>21</v>
      </c>
      <c r="B184" s="169" t="s">
        <v>700</v>
      </c>
      <c r="C184" s="157">
        <v>2013</v>
      </c>
      <c r="D184" s="168">
        <v>322.26</v>
      </c>
      <c r="E184" s="167"/>
    </row>
    <row r="185" spans="1:5" s="23" customFormat="1" ht="12.75" customHeight="1">
      <c r="A185" s="157">
        <v>22</v>
      </c>
      <c r="B185" s="169" t="s">
        <v>701</v>
      </c>
      <c r="C185" s="157">
        <v>2013</v>
      </c>
      <c r="D185" s="168">
        <v>322.26</v>
      </c>
      <c r="E185" s="167"/>
    </row>
    <row r="186" spans="1:5" s="23" customFormat="1" ht="12.75" customHeight="1">
      <c r="A186" s="157">
        <v>23</v>
      </c>
      <c r="B186" s="169" t="s">
        <v>702</v>
      </c>
      <c r="C186" s="157">
        <v>2013</v>
      </c>
      <c r="D186" s="170">
        <v>322.26</v>
      </c>
      <c r="E186" s="167"/>
    </row>
    <row r="187" spans="1:5" s="23" customFormat="1" ht="12.75" customHeight="1">
      <c r="A187" s="157"/>
      <c r="B187" s="171" t="s">
        <v>175</v>
      </c>
      <c r="C187" s="172"/>
      <c r="D187" s="173">
        <f>SUM(D164:D186)</f>
        <v>109156.52999999996</v>
      </c>
      <c r="E187" s="167"/>
    </row>
    <row r="188" spans="1:4" s="23" customFormat="1" ht="12.75" customHeight="1">
      <c r="A188" s="40" t="s">
        <v>176</v>
      </c>
      <c r="B188" s="40"/>
      <c r="C188" s="40"/>
      <c r="D188" s="40"/>
    </row>
    <row r="189" spans="1:4" s="23" customFormat="1" ht="12.75">
      <c r="A189" s="108">
        <v>1</v>
      </c>
      <c r="B189" s="174" t="s">
        <v>703</v>
      </c>
      <c r="C189" s="108">
        <v>2013</v>
      </c>
      <c r="D189" s="175">
        <v>680</v>
      </c>
    </row>
    <row r="190" spans="1:4" s="23" customFormat="1" ht="12.75">
      <c r="A190" s="108">
        <v>2</v>
      </c>
      <c r="B190" s="174" t="s">
        <v>704</v>
      </c>
      <c r="C190" s="108">
        <v>2013</v>
      </c>
      <c r="D190" s="175">
        <v>1160</v>
      </c>
    </row>
    <row r="191" spans="1:4" s="23" customFormat="1" ht="12.75">
      <c r="A191" s="108">
        <v>3</v>
      </c>
      <c r="B191" s="132" t="s">
        <v>705</v>
      </c>
      <c r="C191" s="7">
        <v>2013</v>
      </c>
      <c r="D191" s="176">
        <v>324</v>
      </c>
    </row>
    <row r="192" spans="1:4" s="23" customFormat="1" ht="12.75">
      <c r="A192" s="108">
        <v>4</v>
      </c>
      <c r="B192" s="132" t="s">
        <v>706</v>
      </c>
      <c r="C192" s="7">
        <v>2011</v>
      </c>
      <c r="D192" s="176">
        <v>2717.07</v>
      </c>
    </row>
    <row r="193" spans="1:4" s="22" customFormat="1" ht="12.75">
      <c r="A193" s="108">
        <v>5</v>
      </c>
      <c r="B193" s="132" t="s">
        <v>707</v>
      </c>
      <c r="C193" s="7">
        <v>2012</v>
      </c>
      <c r="D193" s="176">
        <v>2153.73</v>
      </c>
    </row>
    <row r="194" spans="1:4" s="22" customFormat="1" ht="12.75">
      <c r="A194" s="108">
        <v>6</v>
      </c>
      <c r="B194" s="132" t="s">
        <v>708</v>
      </c>
      <c r="C194" s="7">
        <v>2010</v>
      </c>
      <c r="D194" s="176">
        <v>1650</v>
      </c>
    </row>
    <row r="195" spans="1:4" s="22" customFormat="1" ht="12.75">
      <c r="A195" s="108">
        <v>7</v>
      </c>
      <c r="B195" s="132" t="s">
        <v>709</v>
      </c>
      <c r="C195" s="7">
        <v>2010</v>
      </c>
      <c r="D195" s="176">
        <v>449</v>
      </c>
    </row>
    <row r="196" spans="1:4" s="22" customFormat="1" ht="12.75">
      <c r="A196" s="108">
        <v>8</v>
      </c>
      <c r="B196" s="132" t="s">
        <v>708</v>
      </c>
      <c r="C196" s="7">
        <v>2010</v>
      </c>
      <c r="D196" s="176">
        <v>402</v>
      </c>
    </row>
    <row r="197" spans="1:4" s="22" customFormat="1" ht="12.75">
      <c r="A197" s="108">
        <v>9</v>
      </c>
      <c r="B197" s="132" t="s">
        <v>708</v>
      </c>
      <c r="C197" s="7">
        <v>2010</v>
      </c>
      <c r="D197" s="176">
        <v>402</v>
      </c>
    </row>
    <row r="198" spans="1:4" s="22" customFormat="1" ht="12.75">
      <c r="A198" s="108">
        <v>10</v>
      </c>
      <c r="B198" s="132" t="s">
        <v>708</v>
      </c>
      <c r="C198" s="7">
        <v>2010</v>
      </c>
      <c r="D198" s="176">
        <v>1640</v>
      </c>
    </row>
    <row r="199" spans="1:4" s="22" customFormat="1" ht="12.75">
      <c r="A199" s="108">
        <v>11</v>
      </c>
      <c r="B199" s="132" t="s">
        <v>709</v>
      </c>
      <c r="C199" s="7">
        <v>2010</v>
      </c>
      <c r="D199" s="176">
        <v>569</v>
      </c>
    </row>
    <row r="200" spans="1:4" s="22" customFormat="1" ht="12.75">
      <c r="A200" s="108">
        <v>12</v>
      </c>
      <c r="B200" s="132" t="s">
        <v>710</v>
      </c>
      <c r="C200" s="7">
        <v>2010</v>
      </c>
      <c r="D200" s="176">
        <v>560</v>
      </c>
    </row>
    <row r="201" spans="1:4" s="22" customFormat="1" ht="12.75">
      <c r="A201" s="108">
        <v>13</v>
      </c>
      <c r="B201" s="132" t="s">
        <v>711</v>
      </c>
      <c r="C201" s="7">
        <v>2010</v>
      </c>
      <c r="D201" s="176">
        <v>7000</v>
      </c>
    </row>
    <row r="202" spans="1:4" s="22" customFormat="1" ht="12.75">
      <c r="A202" s="108">
        <v>14</v>
      </c>
      <c r="B202" s="132" t="s">
        <v>709</v>
      </c>
      <c r="C202" s="7">
        <v>2010</v>
      </c>
      <c r="D202" s="176">
        <v>440</v>
      </c>
    </row>
    <row r="203" spans="1:4" s="22" customFormat="1" ht="12.75">
      <c r="A203" s="108">
        <v>15</v>
      </c>
      <c r="B203" s="132" t="s">
        <v>712</v>
      </c>
      <c r="C203" s="7">
        <v>2010</v>
      </c>
      <c r="D203" s="176">
        <v>5590</v>
      </c>
    </row>
    <row r="204" spans="1:4" s="22" customFormat="1" ht="12.75">
      <c r="A204" s="108">
        <v>16</v>
      </c>
      <c r="B204" s="132" t="s">
        <v>713</v>
      </c>
      <c r="C204" s="7">
        <v>2010</v>
      </c>
      <c r="D204" s="176">
        <v>7644</v>
      </c>
    </row>
    <row r="205" spans="1:4" s="22" customFormat="1" ht="13.5" customHeight="1">
      <c r="A205" s="108">
        <v>17</v>
      </c>
      <c r="B205" s="132" t="s">
        <v>714</v>
      </c>
      <c r="C205" s="7">
        <v>2011</v>
      </c>
      <c r="D205" s="176">
        <v>4083</v>
      </c>
    </row>
    <row r="206" spans="1:4" s="22" customFormat="1" ht="12.75" customHeight="1">
      <c r="A206" s="108">
        <v>18</v>
      </c>
      <c r="B206" s="132" t="s">
        <v>715</v>
      </c>
      <c r="C206" s="7">
        <v>2012</v>
      </c>
      <c r="D206" s="176">
        <v>1360</v>
      </c>
    </row>
    <row r="207" spans="1:4" s="22" customFormat="1" ht="12" customHeight="1">
      <c r="A207" s="108">
        <v>19</v>
      </c>
      <c r="B207" s="132" t="s">
        <v>716</v>
      </c>
      <c r="C207" s="7">
        <v>2011</v>
      </c>
      <c r="D207" s="176">
        <v>405.9</v>
      </c>
    </row>
    <row r="208" spans="1:4" s="22" customFormat="1" ht="12.75">
      <c r="A208" s="108">
        <v>20</v>
      </c>
      <c r="B208" s="132" t="s">
        <v>717</v>
      </c>
      <c r="C208" s="7">
        <v>2012</v>
      </c>
      <c r="D208" s="176">
        <v>7320</v>
      </c>
    </row>
    <row r="209" spans="1:4" s="22" customFormat="1" ht="12.75">
      <c r="A209" s="108">
        <v>21</v>
      </c>
      <c r="B209" s="132" t="s">
        <v>718</v>
      </c>
      <c r="C209" s="7">
        <v>2012</v>
      </c>
      <c r="D209" s="176">
        <v>1035</v>
      </c>
    </row>
    <row r="210" spans="1:4" s="22" customFormat="1" ht="12.75">
      <c r="A210" s="108">
        <v>22</v>
      </c>
      <c r="B210" s="132" t="s">
        <v>719</v>
      </c>
      <c r="C210" s="7">
        <v>2012</v>
      </c>
      <c r="D210" s="176">
        <v>13549.68</v>
      </c>
    </row>
    <row r="211" spans="1:4" s="22" customFormat="1" ht="12.75">
      <c r="A211" s="108">
        <v>23</v>
      </c>
      <c r="B211" s="132" t="s">
        <v>720</v>
      </c>
      <c r="C211" s="7">
        <v>2012</v>
      </c>
      <c r="D211" s="176">
        <v>6376.32</v>
      </c>
    </row>
    <row r="212" spans="1:4" s="22" customFormat="1" ht="12.75">
      <c r="A212" s="108">
        <v>24</v>
      </c>
      <c r="B212" s="132" t="s">
        <v>721</v>
      </c>
      <c r="C212" s="7">
        <v>2010</v>
      </c>
      <c r="D212" s="176">
        <v>6600</v>
      </c>
    </row>
    <row r="213" spans="1:4" s="22" customFormat="1" ht="12.75">
      <c r="A213" s="108">
        <v>25</v>
      </c>
      <c r="B213" s="132" t="s">
        <v>721</v>
      </c>
      <c r="C213" s="7">
        <v>2012</v>
      </c>
      <c r="D213" s="176">
        <v>7800</v>
      </c>
    </row>
    <row r="214" spans="1:4" s="22" customFormat="1" ht="12.75">
      <c r="A214" s="108">
        <v>26</v>
      </c>
      <c r="B214" s="177" t="s">
        <v>722</v>
      </c>
      <c r="C214" s="73">
        <v>2011</v>
      </c>
      <c r="D214" s="178">
        <v>3490</v>
      </c>
    </row>
    <row r="215" spans="1:4" s="22" customFormat="1" ht="12.75">
      <c r="A215" s="108">
        <v>27</v>
      </c>
      <c r="B215" s="132" t="s">
        <v>721</v>
      </c>
      <c r="C215" s="7">
        <v>2012</v>
      </c>
      <c r="D215" s="176">
        <v>5900</v>
      </c>
    </row>
    <row r="216" spans="1:4" s="22" customFormat="1" ht="12.75">
      <c r="A216" s="108">
        <v>28</v>
      </c>
      <c r="B216" s="132" t="s">
        <v>723</v>
      </c>
      <c r="C216" s="7">
        <v>2011</v>
      </c>
      <c r="D216" s="176">
        <v>6921.21</v>
      </c>
    </row>
    <row r="217" spans="1:4" s="23" customFormat="1" ht="12.75">
      <c r="A217" s="108">
        <v>29</v>
      </c>
      <c r="B217" s="132" t="s">
        <v>724</v>
      </c>
      <c r="C217" s="7">
        <v>2011</v>
      </c>
      <c r="D217" s="176">
        <v>6073.74</v>
      </c>
    </row>
    <row r="218" spans="1:4" s="22" customFormat="1" ht="12.75">
      <c r="A218" s="108">
        <v>30</v>
      </c>
      <c r="B218" s="132" t="s">
        <v>725</v>
      </c>
      <c r="C218" s="7">
        <v>2012</v>
      </c>
      <c r="D218" s="176">
        <v>3625</v>
      </c>
    </row>
    <row r="219" spans="1:4" s="22" customFormat="1" ht="12.75">
      <c r="A219" s="108">
        <v>31</v>
      </c>
      <c r="B219" s="132" t="s">
        <v>726</v>
      </c>
      <c r="C219" s="7">
        <v>2012</v>
      </c>
      <c r="D219" s="176">
        <v>5673</v>
      </c>
    </row>
    <row r="220" spans="1:4" s="22" customFormat="1" ht="12.75">
      <c r="A220" s="108">
        <v>32</v>
      </c>
      <c r="B220" s="132" t="s">
        <v>723</v>
      </c>
      <c r="C220" s="7">
        <v>2012</v>
      </c>
      <c r="D220" s="176">
        <v>4300</v>
      </c>
    </row>
    <row r="221" spans="1:4" s="22" customFormat="1" ht="13.5">
      <c r="A221" s="108">
        <v>33</v>
      </c>
      <c r="B221" s="132" t="s">
        <v>727</v>
      </c>
      <c r="C221" s="7">
        <v>2014</v>
      </c>
      <c r="D221" s="179">
        <v>700.01</v>
      </c>
    </row>
    <row r="222" spans="1:4" ht="13.5">
      <c r="A222" s="7"/>
      <c r="B222" s="143" t="s">
        <v>175</v>
      </c>
      <c r="C222" s="58"/>
      <c r="D222" s="155">
        <f>SUM(D189:D221)</f>
        <v>118593.66000000002</v>
      </c>
    </row>
    <row r="223" spans="1:4" s="22" customFormat="1" ht="12.75" customHeight="1">
      <c r="A223" s="40" t="s">
        <v>728</v>
      </c>
      <c r="B223" s="40"/>
      <c r="C223" s="40"/>
      <c r="D223" s="40"/>
    </row>
    <row r="224" spans="1:4" s="22" customFormat="1" ht="12.75">
      <c r="A224" s="108">
        <v>1</v>
      </c>
      <c r="B224" s="174" t="s">
        <v>729</v>
      </c>
      <c r="C224" s="108">
        <v>2010</v>
      </c>
      <c r="D224" s="175">
        <v>1280</v>
      </c>
    </row>
    <row r="225" spans="1:4" s="22" customFormat="1" ht="13.5">
      <c r="A225" s="108">
        <v>2</v>
      </c>
      <c r="B225" s="174" t="s">
        <v>730</v>
      </c>
      <c r="C225" s="108">
        <v>2014</v>
      </c>
      <c r="D225" s="180">
        <v>650.01</v>
      </c>
    </row>
    <row r="226" spans="1:4" s="22" customFormat="1" ht="13.5">
      <c r="A226" s="7"/>
      <c r="B226" s="143" t="s">
        <v>175</v>
      </c>
      <c r="C226" s="58"/>
      <c r="D226" s="155">
        <f>SUM(D224:D225)</f>
        <v>1930.01</v>
      </c>
    </row>
    <row r="227" spans="1:4" ht="15.75" customHeight="1">
      <c r="A227" s="40" t="s">
        <v>213</v>
      </c>
      <c r="B227" s="40"/>
      <c r="C227" s="40"/>
      <c r="D227" s="40"/>
    </row>
    <row r="228" spans="1:4" s="22" customFormat="1" ht="13.5">
      <c r="A228" s="108">
        <v>1</v>
      </c>
      <c r="B228" s="174" t="s">
        <v>731</v>
      </c>
      <c r="C228" s="108">
        <v>2012</v>
      </c>
      <c r="D228" s="180">
        <v>3993.93</v>
      </c>
    </row>
    <row r="229" spans="1:4" s="22" customFormat="1" ht="13.5" customHeight="1">
      <c r="A229" s="36" t="s">
        <v>175</v>
      </c>
      <c r="B229" s="36" t="s">
        <v>732</v>
      </c>
      <c r="C229" s="58"/>
      <c r="D229" s="155">
        <f>SUM(D228)</f>
        <v>3993.93</v>
      </c>
    </row>
    <row r="230" spans="1:4" s="22" customFormat="1" ht="12.75" customHeight="1">
      <c r="A230" s="40" t="s">
        <v>40</v>
      </c>
      <c r="B230" s="40"/>
      <c r="C230" s="40"/>
      <c r="D230" s="40"/>
    </row>
    <row r="231" spans="1:4" s="22" customFormat="1" ht="13.5" customHeight="1">
      <c r="A231" s="108">
        <v>1</v>
      </c>
      <c r="B231" s="132" t="s">
        <v>733</v>
      </c>
      <c r="C231" s="108">
        <v>2011</v>
      </c>
      <c r="D231" s="176">
        <v>190</v>
      </c>
    </row>
    <row r="232" spans="1:4" ht="12.75">
      <c r="A232" s="108">
        <v>2</v>
      </c>
      <c r="B232" s="132" t="s">
        <v>734</v>
      </c>
      <c r="C232" s="7">
        <v>2010</v>
      </c>
      <c r="D232" s="176">
        <v>160</v>
      </c>
    </row>
    <row r="233" spans="1:4" ht="12.75">
      <c r="A233" s="108">
        <v>3</v>
      </c>
      <c r="B233" s="132" t="s">
        <v>735</v>
      </c>
      <c r="C233" s="7">
        <v>2011</v>
      </c>
      <c r="D233" s="176">
        <v>976</v>
      </c>
    </row>
    <row r="234" spans="1:4" ht="12.75">
      <c r="A234" s="108">
        <v>4</v>
      </c>
      <c r="B234" s="132" t="s">
        <v>736</v>
      </c>
      <c r="C234" s="7">
        <v>2010</v>
      </c>
      <c r="D234" s="176">
        <v>399</v>
      </c>
    </row>
    <row r="235" spans="1:6" s="23" customFormat="1" ht="12.75">
      <c r="A235" s="108">
        <v>5</v>
      </c>
      <c r="B235" s="132" t="s">
        <v>737</v>
      </c>
      <c r="C235" s="7">
        <v>2013</v>
      </c>
      <c r="D235" s="176">
        <v>392</v>
      </c>
      <c r="F235" s="139"/>
    </row>
    <row r="236" spans="1:6" s="23" customFormat="1" ht="12.75">
      <c r="A236" s="108">
        <v>6</v>
      </c>
      <c r="B236" s="132" t="s">
        <v>738</v>
      </c>
      <c r="C236" s="7">
        <v>2011</v>
      </c>
      <c r="D236" s="176">
        <v>1281</v>
      </c>
      <c r="F236" s="139"/>
    </row>
    <row r="237" spans="1:6" s="23" customFormat="1" ht="12.75">
      <c r="A237" s="108">
        <v>7</v>
      </c>
      <c r="B237" s="132" t="s">
        <v>739</v>
      </c>
      <c r="C237" s="7">
        <v>2011</v>
      </c>
      <c r="D237" s="176">
        <v>360</v>
      </c>
      <c r="F237" s="139"/>
    </row>
    <row r="238" spans="1:4" s="23" customFormat="1" ht="12.75">
      <c r="A238" s="108">
        <v>8</v>
      </c>
      <c r="B238" s="132" t="s">
        <v>740</v>
      </c>
      <c r="C238" s="7">
        <v>2010</v>
      </c>
      <c r="D238" s="176">
        <v>670</v>
      </c>
    </row>
    <row r="239" spans="1:4" s="23" customFormat="1" ht="12.75">
      <c r="A239" s="108">
        <v>9</v>
      </c>
      <c r="B239" s="132" t="s">
        <v>741</v>
      </c>
      <c r="C239" s="7">
        <v>2012</v>
      </c>
      <c r="D239" s="176">
        <v>730</v>
      </c>
    </row>
    <row r="240" spans="1:4" s="22" customFormat="1" ht="12.75">
      <c r="A240" s="108">
        <v>10</v>
      </c>
      <c r="B240" s="132" t="s">
        <v>742</v>
      </c>
      <c r="C240" s="7">
        <v>2010</v>
      </c>
      <c r="D240" s="176">
        <v>315</v>
      </c>
    </row>
    <row r="241" spans="1:4" s="22" customFormat="1" ht="12.75">
      <c r="A241" s="108">
        <v>11</v>
      </c>
      <c r="B241" s="132" t="s">
        <v>742</v>
      </c>
      <c r="C241" s="7">
        <v>2010</v>
      </c>
      <c r="D241" s="176">
        <v>315</v>
      </c>
    </row>
    <row r="242" spans="1:4" s="22" customFormat="1" ht="12.75">
      <c r="A242" s="108">
        <v>12</v>
      </c>
      <c r="B242" s="132" t="s">
        <v>743</v>
      </c>
      <c r="C242" s="7">
        <v>2011</v>
      </c>
      <c r="D242" s="176">
        <v>55</v>
      </c>
    </row>
    <row r="243" spans="1:4" s="22" customFormat="1" ht="17.25" customHeight="1">
      <c r="A243" s="108">
        <v>13</v>
      </c>
      <c r="B243" s="132" t="s">
        <v>744</v>
      </c>
      <c r="C243" s="7">
        <v>2011</v>
      </c>
      <c r="D243" s="176">
        <v>215</v>
      </c>
    </row>
    <row r="244" spans="1:4" s="22" customFormat="1" ht="16.5" customHeight="1">
      <c r="A244" s="108">
        <v>14</v>
      </c>
      <c r="B244" s="132" t="s">
        <v>745</v>
      </c>
      <c r="C244" s="7">
        <v>2013</v>
      </c>
      <c r="D244" s="176">
        <v>320</v>
      </c>
    </row>
    <row r="245" spans="1:4" s="22" customFormat="1" ht="15.75" customHeight="1">
      <c r="A245" s="108">
        <v>15</v>
      </c>
      <c r="B245" s="132" t="s">
        <v>746</v>
      </c>
      <c r="C245" s="7">
        <v>2010</v>
      </c>
      <c r="D245" s="176">
        <v>349</v>
      </c>
    </row>
    <row r="246" spans="1:4" s="22" customFormat="1" ht="12.75">
      <c r="A246" s="108">
        <v>16</v>
      </c>
      <c r="B246" s="132" t="s">
        <v>746</v>
      </c>
      <c r="C246" s="7">
        <v>2013</v>
      </c>
      <c r="D246" s="176">
        <v>279.99</v>
      </c>
    </row>
    <row r="247" spans="1:4" s="22" customFormat="1" ht="12.75">
      <c r="A247" s="108">
        <v>17</v>
      </c>
      <c r="B247" s="132" t="s">
        <v>747</v>
      </c>
      <c r="C247" s="7">
        <v>2012</v>
      </c>
      <c r="D247" s="176">
        <v>170.97</v>
      </c>
    </row>
    <row r="248" spans="1:4" s="23" customFormat="1" ht="12.75">
      <c r="A248" s="108">
        <v>18</v>
      </c>
      <c r="B248" s="132" t="s">
        <v>748</v>
      </c>
      <c r="C248" s="7">
        <v>2013</v>
      </c>
      <c r="D248" s="176">
        <v>320</v>
      </c>
    </row>
    <row r="249" spans="1:4" s="22" customFormat="1" ht="12.75">
      <c r="A249" s="108">
        <v>19</v>
      </c>
      <c r="B249" s="132" t="s">
        <v>749</v>
      </c>
      <c r="C249" s="7">
        <v>2010</v>
      </c>
      <c r="D249" s="176">
        <v>399</v>
      </c>
    </row>
    <row r="250" spans="1:4" s="22" customFormat="1" ht="12.75">
      <c r="A250" s="108">
        <v>20</v>
      </c>
      <c r="B250" s="132" t="s">
        <v>750</v>
      </c>
      <c r="C250" s="7">
        <v>2012</v>
      </c>
      <c r="D250" s="176">
        <v>2300</v>
      </c>
    </row>
    <row r="251" spans="1:4" s="22" customFormat="1" ht="12.75">
      <c r="A251" s="108">
        <v>21</v>
      </c>
      <c r="B251" s="132" t="s">
        <v>751</v>
      </c>
      <c r="C251" s="7">
        <v>2010</v>
      </c>
      <c r="D251" s="176">
        <v>1398</v>
      </c>
    </row>
    <row r="252" spans="1:4" s="22" customFormat="1" ht="12.75">
      <c r="A252" s="108">
        <v>22</v>
      </c>
      <c r="B252" s="132" t="s">
        <v>752</v>
      </c>
      <c r="C252" s="7">
        <v>2013</v>
      </c>
      <c r="D252" s="176">
        <v>3177.01</v>
      </c>
    </row>
    <row r="253" spans="1:4" s="22" customFormat="1" ht="12.75">
      <c r="A253" s="108">
        <v>23</v>
      </c>
      <c r="B253" s="132" t="s">
        <v>753</v>
      </c>
      <c r="C253" s="7">
        <v>2013</v>
      </c>
      <c r="D253" s="176">
        <v>1595</v>
      </c>
    </row>
    <row r="254" spans="1:4" s="22" customFormat="1" ht="12.75">
      <c r="A254" s="108">
        <v>24</v>
      </c>
      <c r="B254" s="132" t="s">
        <v>754</v>
      </c>
      <c r="C254" s="7">
        <v>2013</v>
      </c>
      <c r="D254" s="176">
        <v>1899</v>
      </c>
    </row>
    <row r="255" spans="1:4" s="22" customFormat="1" ht="12.75">
      <c r="A255" s="108">
        <v>25</v>
      </c>
      <c r="B255" s="132" t="s">
        <v>755</v>
      </c>
      <c r="C255" s="7">
        <v>2013</v>
      </c>
      <c r="D255" s="176">
        <v>139</v>
      </c>
    </row>
    <row r="256" spans="1:4" s="22" customFormat="1" ht="12.75">
      <c r="A256" s="108">
        <v>26</v>
      </c>
      <c r="B256" s="132" t="s">
        <v>755</v>
      </c>
      <c r="C256" s="7">
        <v>2013</v>
      </c>
      <c r="D256" s="176">
        <v>139</v>
      </c>
    </row>
    <row r="257" spans="1:4" s="22" customFormat="1" ht="12.75">
      <c r="A257" s="108">
        <v>27</v>
      </c>
      <c r="B257" s="132" t="s">
        <v>755</v>
      </c>
      <c r="C257" s="7">
        <v>2013</v>
      </c>
      <c r="D257" s="176">
        <v>139</v>
      </c>
    </row>
    <row r="258" spans="1:4" s="22" customFormat="1" ht="12.75">
      <c r="A258" s="108">
        <v>28</v>
      </c>
      <c r="B258" s="132" t="s">
        <v>755</v>
      </c>
      <c r="C258" s="7">
        <v>2013</v>
      </c>
      <c r="D258" s="176">
        <v>100</v>
      </c>
    </row>
    <row r="259" spans="1:4" s="22" customFormat="1" ht="12.75">
      <c r="A259" s="108">
        <v>29</v>
      </c>
      <c r="B259" s="132" t="s">
        <v>755</v>
      </c>
      <c r="C259" s="7">
        <v>2013</v>
      </c>
      <c r="D259" s="176">
        <v>120.54</v>
      </c>
    </row>
    <row r="260" spans="1:4" s="22" customFormat="1" ht="12.75">
      <c r="A260" s="108">
        <v>30</v>
      </c>
      <c r="B260" s="132" t="s">
        <v>756</v>
      </c>
      <c r="C260" s="7">
        <v>2013</v>
      </c>
      <c r="D260" s="176">
        <v>300</v>
      </c>
    </row>
    <row r="261" spans="1:4" s="22" customFormat="1" ht="12.75">
      <c r="A261" s="108">
        <v>31</v>
      </c>
      <c r="B261" s="132" t="s">
        <v>757</v>
      </c>
      <c r="C261" s="7">
        <v>2013</v>
      </c>
      <c r="D261" s="176">
        <v>1489.99</v>
      </c>
    </row>
    <row r="262" spans="1:4" s="22" customFormat="1" ht="12.75">
      <c r="A262" s="108">
        <v>32</v>
      </c>
      <c r="B262" s="132" t="s">
        <v>757</v>
      </c>
      <c r="C262" s="7">
        <v>2013</v>
      </c>
      <c r="D262" s="176">
        <v>1490</v>
      </c>
    </row>
    <row r="263" spans="1:4" s="22" customFormat="1" ht="12.75" customHeight="1">
      <c r="A263" s="108">
        <v>33</v>
      </c>
      <c r="B263" s="132" t="s">
        <v>758</v>
      </c>
      <c r="C263" s="7">
        <v>2013</v>
      </c>
      <c r="D263" s="176">
        <v>840</v>
      </c>
    </row>
    <row r="264" spans="1:4" s="22" customFormat="1" ht="12.75">
      <c r="A264" s="108">
        <v>34</v>
      </c>
      <c r="B264" s="132" t="s">
        <v>759</v>
      </c>
      <c r="C264" s="7">
        <v>2011</v>
      </c>
      <c r="D264" s="176">
        <v>1100</v>
      </c>
    </row>
    <row r="265" spans="1:4" ht="12.75">
      <c r="A265" s="108">
        <v>35</v>
      </c>
      <c r="B265" s="132" t="s">
        <v>760</v>
      </c>
      <c r="C265" s="7">
        <v>2012</v>
      </c>
      <c r="D265" s="176">
        <v>272.36</v>
      </c>
    </row>
    <row r="266" spans="1:4" s="22" customFormat="1" ht="12.75">
      <c r="A266" s="108">
        <v>36</v>
      </c>
      <c r="B266" s="132" t="s">
        <v>761</v>
      </c>
      <c r="C266" s="7">
        <v>2013</v>
      </c>
      <c r="D266" s="176">
        <v>410</v>
      </c>
    </row>
    <row r="267" spans="1:4" s="22" customFormat="1" ht="12.75">
      <c r="A267" s="108">
        <v>37</v>
      </c>
      <c r="B267" s="132" t="s">
        <v>762</v>
      </c>
      <c r="C267" s="7">
        <v>2012</v>
      </c>
      <c r="D267" s="176">
        <v>361.79</v>
      </c>
    </row>
    <row r="268" spans="1:4" s="22" customFormat="1" ht="12.75">
      <c r="A268" s="108">
        <v>38</v>
      </c>
      <c r="B268" s="132" t="s">
        <v>763</v>
      </c>
      <c r="C268" s="7">
        <v>2013</v>
      </c>
      <c r="D268" s="176">
        <v>290</v>
      </c>
    </row>
    <row r="269" spans="1:4" s="22" customFormat="1" ht="12.75">
      <c r="A269" s="108">
        <v>39</v>
      </c>
      <c r="B269" s="132" t="s">
        <v>763</v>
      </c>
      <c r="C269" s="7">
        <v>2013</v>
      </c>
      <c r="D269" s="176">
        <v>290</v>
      </c>
    </row>
    <row r="270" spans="1:4" s="22" customFormat="1" ht="12.75">
      <c r="A270" s="108">
        <v>40</v>
      </c>
      <c r="B270" s="132" t="s">
        <v>764</v>
      </c>
      <c r="C270" s="7">
        <v>2013</v>
      </c>
      <c r="D270" s="176">
        <v>260.01</v>
      </c>
    </row>
    <row r="271" spans="1:4" s="22" customFormat="1" ht="12.75">
      <c r="A271" s="108">
        <v>41</v>
      </c>
      <c r="B271" s="132" t="s">
        <v>764</v>
      </c>
      <c r="C271" s="7">
        <v>2013</v>
      </c>
      <c r="D271" s="176">
        <v>260</v>
      </c>
    </row>
    <row r="272" spans="1:4" s="22" customFormat="1" ht="12.75">
      <c r="A272" s="108">
        <v>42</v>
      </c>
      <c r="B272" s="132" t="s">
        <v>765</v>
      </c>
      <c r="C272" s="7">
        <v>2012</v>
      </c>
      <c r="D272" s="176">
        <v>3470</v>
      </c>
    </row>
    <row r="273" spans="1:4" s="22" customFormat="1" ht="12.75">
      <c r="A273" s="108">
        <v>43</v>
      </c>
      <c r="B273" s="132" t="s">
        <v>766</v>
      </c>
      <c r="C273" s="7">
        <v>2013</v>
      </c>
      <c r="D273" s="176">
        <v>2590</v>
      </c>
    </row>
    <row r="274" spans="1:4" s="22" customFormat="1" ht="12.75">
      <c r="A274" s="108">
        <v>44</v>
      </c>
      <c r="B274" s="132" t="s">
        <v>766</v>
      </c>
      <c r="C274" s="7">
        <v>2013</v>
      </c>
      <c r="D274" s="176">
        <v>2589.99</v>
      </c>
    </row>
    <row r="275" spans="1:4" s="22" customFormat="1" ht="13.5">
      <c r="A275" s="108">
        <v>45</v>
      </c>
      <c r="B275" s="132" t="s">
        <v>766</v>
      </c>
      <c r="C275" s="7">
        <v>2013</v>
      </c>
      <c r="D275" s="179">
        <v>3490</v>
      </c>
    </row>
    <row r="276" spans="1:4" s="23" customFormat="1" ht="13.5" customHeight="1">
      <c r="A276" s="7"/>
      <c r="B276" s="181" t="s">
        <v>296</v>
      </c>
      <c r="C276" s="181"/>
      <c r="D276" s="144">
        <f>SUM(D231:D275)</f>
        <v>38407.65</v>
      </c>
    </row>
    <row r="277" spans="1:4" ht="12.75" customHeight="1">
      <c r="A277" s="40" t="s">
        <v>46</v>
      </c>
      <c r="B277" s="40"/>
      <c r="C277" s="40"/>
      <c r="D277" s="40"/>
    </row>
    <row r="278" spans="1:4" ht="12.75">
      <c r="A278" s="7">
        <v>1</v>
      </c>
      <c r="B278" s="132" t="s">
        <v>767</v>
      </c>
      <c r="C278" s="7">
        <v>2010</v>
      </c>
      <c r="D278" s="176">
        <v>2370</v>
      </c>
    </row>
    <row r="279" spans="1:4" ht="14.25" customHeight="1">
      <c r="A279" s="7">
        <v>2</v>
      </c>
      <c r="B279" s="132" t="s">
        <v>768</v>
      </c>
      <c r="C279" s="7">
        <v>2011</v>
      </c>
      <c r="D279" s="176">
        <v>3367</v>
      </c>
    </row>
    <row r="280" spans="1:4" ht="12.75">
      <c r="A280" s="7">
        <v>3</v>
      </c>
      <c r="B280" s="132" t="s">
        <v>769</v>
      </c>
      <c r="C280" s="7">
        <v>2011</v>
      </c>
      <c r="D280" s="176">
        <v>680</v>
      </c>
    </row>
    <row r="281" spans="1:4" ht="12.75">
      <c r="A281" s="7">
        <v>4</v>
      </c>
      <c r="B281" s="132" t="s">
        <v>770</v>
      </c>
      <c r="C281" s="7">
        <v>2011</v>
      </c>
      <c r="D281" s="176">
        <v>1517</v>
      </c>
    </row>
    <row r="282" spans="1:4" ht="14.25" customHeight="1">
      <c r="A282" s="7">
        <v>5</v>
      </c>
      <c r="B282" s="132" t="s">
        <v>771</v>
      </c>
      <c r="C282" s="7">
        <v>2012</v>
      </c>
      <c r="D282" s="176">
        <v>2143.9</v>
      </c>
    </row>
    <row r="283" spans="1:4" ht="12.75">
      <c r="A283" s="7">
        <v>6</v>
      </c>
      <c r="B283" s="132" t="s">
        <v>772</v>
      </c>
      <c r="C283" s="7">
        <v>2014</v>
      </c>
      <c r="D283" s="176">
        <v>3481.94</v>
      </c>
    </row>
    <row r="284" spans="1:4" s="23" customFormat="1" ht="13.5">
      <c r="A284" s="7">
        <v>7</v>
      </c>
      <c r="B284" s="132" t="s">
        <v>773</v>
      </c>
      <c r="C284" s="7">
        <v>2014</v>
      </c>
      <c r="D284" s="179">
        <v>3145.11</v>
      </c>
    </row>
    <row r="285" spans="1:4" s="23" customFormat="1" ht="13.5">
      <c r="A285" s="7"/>
      <c r="B285" s="143" t="s">
        <v>175</v>
      </c>
      <c r="C285" s="58"/>
      <c r="D285" s="155">
        <f>SUM(D278:D284)</f>
        <v>16704.95</v>
      </c>
    </row>
    <row r="286" spans="1:4" s="23" customFormat="1" ht="12.75" customHeight="1">
      <c r="A286" s="40" t="s">
        <v>53</v>
      </c>
      <c r="B286" s="40"/>
      <c r="C286" s="40"/>
      <c r="D286" s="40"/>
    </row>
    <row r="287" spans="1:4" ht="12.75" customHeight="1">
      <c r="A287" s="108">
        <v>1</v>
      </c>
      <c r="B287" s="132" t="s">
        <v>774</v>
      </c>
      <c r="C287" s="7">
        <v>2010</v>
      </c>
      <c r="D287" s="176">
        <v>2322.17</v>
      </c>
    </row>
    <row r="288" spans="1:4" s="22" customFormat="1" ht="12.75">
      <c r="A288" s="108">
        <v>2</v>
      </c>
      <c r="B288" s="132" t="s">
        <v>775</v>
      </c>
      <c r="C288" s="7">
        <v>2010</v>
      </c>
      <c r="D288" s="176">
        <v>613.29</v>
      </c>
    </row>
    <row r="289" spans="1:4" s="23" customFormat="1" ht="12.75">
      <c r="A289" s="108">
        <v>3</v>
      </c>
      <c r="B289" s="132" t="s">
        <v>775</v>
      </c>
      <c r="C289" s="7">
        <v>2010</v>
      </c>
      <c r="D289" s="176">
        <v>620</v>
      </c>
    </row>
    <row r="290" spans="1:4" s="23" customFormat="1" ht="12.75">
      <c r="A290" s="108">
        <v>4</v>
      </c>
      <c r="B290" s="132" t="s">
        <v>776</v>
      </c>
      <c r="C290" s="7">
        <v>2010</v>
      </c>
      <c r="D290" s="176">
        <v>1570</v>
      </c>
    </row>
    <row r="291" spans="1:4" ht="12.75" customHeight="1">
      <c r="A291" s="108">
        <v>5</v>
      </c>
      <c r="B291" s="132" t="s">
        <v>777</v>
      </c>
      <c r="C291" s="7">
        <v>2011</v>
      </c>
      <c r="D291" s="176">
        <v>530</v>
      </c>
    </row>
    <row r="292" spans="1:4" s="23" customFormat="1" ht="12.75">
      <c r="A292" s="108">
        <v>6</v>
      </c>
      <c r="B292" s="132" t="s">
        <v>778</v>
      </c>
      <c r="C292" s="7">
        <v>2011</v>
      </c>
      <c r="D292" s="176">
        <v>530</v>
      </c>
    </row>
    <row r="293" spans="1:4" s="23" customFormat="1" ht="12.75">
      <c r="A293" s="108">
        <v>7</v>
      </c>
      <c r="B293" s="132" t="s">
        <v>779</v>
      </c>
      <c r="C293" s="7">
        <v>2011</v>
      </c>
      <c r="D293" s="176">
        <v>470</v>
      </c>
    </row>
    <row r="294" spans="1:4" s="23" customFormat="1" ht="12.75">
      <c r="A294" s="108">
        <v>8</v>
      </c>
      <c r="B294" s="132" t="s">
        <v>780</v>
      </c>
      <c r="C294" s="7">
        <v>2011</v>
      </c>
      <c r="D294" s="176">
        <v>405</v>
      </c>
    </row>
    <row r="295" spans="1:4" s="23" customFormat="1" ht="12.75">
      <c r="A295" s="108">
        <v>9</v>
      </c>
      <c r="B295" s="132" t="s">
        <v>781</v>
      </c>
      <c r="C295" s="7">
        <v>2011</v>
      </c>
      <c r="D295" s="176">
        <v>400</v>
      </c>
    </row>
    <row r="296" spans="1:4" s="23" customFormat="1" ht="12.75">
      <c r="A296" s="108">
        <v>10</v>
      </c>
      <c r="B296" s="132" t="s">
        <v>782</v>
      </c>
      <c r="C296" s="7">
        <v>2011</v>
      </c>
      <c r="D296" s="176">
        <v>360</v>
      </c>
    </row>
    <row r="297" spans="1:4" s="23" customFormat="1" ht="12.75">
      <c r="A297" s="108">
        <v>11</v>
      </c>
      <c r="B297" s="132" t="s">
        <v>783</v>
      </c>
      <c r="C297" s="7">
        <v>2011</v>
      </c>
      <c r="D297" s="176">
        <v>790</v>
      </c>
    </row>
    <row r="298" spans="1:4" ht="12.75">
      <c r="A298" s="108">
        <v>12</v>
      </c>
      <c r="B298" s="132" t="s">
        <v>784</v>
      </c>
      <c r="C298" s="7">
        <v>2011</v>
      </c>
      <c r="D298" s="176">
        <v>560</v>
      </c>
    </row>
    <row r="299" spans="1:4" ht="12.75">
      <c r="A299" s="108">
        <v>13</v>
      </c>
      <c r="B299" s="132" t="s">
        <v>785</v>
      </c>
      <c r="C299" s="7">
        <v>2012</v>
      </c>
      <c r="D299" s="176">
        <v>1200</v>
      </c>
    </row>
    <row r="300" spans="1:4" ht="12.75">
      <c r="A300" s="108">
        <v>14</v>
      </c>
      <c r="B300" s="132" t="s">
        <v>786</v>
      </c>
      <c r="C300" s="7">
        <v>2012</v>
      </c>
      <c r="D300" s="176">
        <v>820</v>
      </c>
    </row>
    <row r="301" spans="1:4" ht="12.75">
      <c r="A301" s="108">
        <v>15</v>
      </c>
      <c r="B301" s="132" t="s">
        <v>787</v>
      </c>
      <c r="C301" s="7">
        <v>2012</v>
      </c>
      <c r="D301" s="176">
        <v>10600</v>
      </c>
    </row>
    <row r="302" spans="1:4" ht="12.75">
      <c r="A302" s="108">
        <v>16</v>
      </c>
      <c r="B302" s="132" t="s">
        <v>788</v>
      </c>
      <c r="C302" s="7">
        <v>2013</v>
      </c>
      <c r="D302" s="176">
        <v>3490</v>
      </c>
    </row>
    <row r="303" spans="1:4" ht="12.75">
      <c r="A303" s="108">
        <v>17</v>
      </c>
      <c r="B303" s="132" t="s">
        <v>789</v>
      </c>
      <c r="C303" s="7">
        <v>2013</v>
      </c>
      <c r="D303" s="176">
        <v>777</v>
      </c>
    </row>
    <row r="304" spans="1:4" ht="12.75">
      <c r="A304" s="108">
        <v>18</v>
      </c>
      <c r="B304" s="132" t="s">
        <v>790</v>
      </c>
      <c r="C304" s="7">
        <v>2014</v>
      </c>
      <c r="D304" s="176">
        <v>430</v>
      </c>
    </row>
    <row r="305" spans="1:4" ht="12.75">
      <c r="A305" s="108">
        <v>19</v>
      </c>
      <c r="B305" s="132" t="s">
        <v>791</v>
      </c>
      <c r="C305" s="7">
        <v>2014</v>
      </c>
      <c r="D305" s="176">
        <v>280</v>
      </c>
    </row>
    <row r="306" spans="1:4" ht="12.75">
      <c r="A306" s="108">
        <v>20</v>
      </c>
      <c r="B306" s="132" t="s">
        <v>792</v>
      </c>
      <c r="C306" s="7">
        <v>2014</v>
      </c>
      <c r="D306" s="176">
        <v>325</v>
      </c>
    </row>
    <row r="307" spans="1:4" ht="12.75">
      <c r="A307" s="108">
        <v>21</v>
      </c>
      <c r="B307" s="132" t="s">
        <v>793</v>
      </c>
      <c r="C307" s="7">
        <v>2014</v>
      </c>
      <c r="D307" s="176">
        <v>1295</v>
      </c>
    </row>
    <row r="308" spans="1:4" ht="13.5">
      <c r="A308" s="108">
        <v>22</v>
      </c>
      <c r="B308" s="132" t="s">
        <v>794</v>
      </c>
      <c r="C308" s="7">
        <v>2014</v>
      </c>
      <c r="D308" s="179">
        <v>350</v>
      </c>
    </row>
    <row r="309" spans="1:4" ht="13.5" customHeight="1">
      <c r="A309" s="182" t="s">
        <v>175</v>
      </c>
      <c r="B309" s="182"/>
      <c r="C309" s="183"/>
      <c r="D309" s="184">
        <f>SUM(D287:D308)</f>
        <v>28737.46</v>
      </c>
    </row>
    <row r="310" spans="1:4" ht="12.75" customHeight="1">
      <c r="A310" s="40" t="s">
        <v>59</v>
      </c>
      <c r="B310" s="40"/>
      <c r="C310" s="40"/>
      <c r="D310" s="40"/>
    </row>
    <row r="311" spans="1:4" ht="12.75">
      <c r="A311" s="108">
        <v>1</v>
      </c>
      <c r="B311" s="174" t="s">
        <v>795</v>
      </c>
      <c r="C311" s="108">
        <v>2012</v>
      </c>
      <c r="D311" s="175">
        <v>2975.99</v>
      </c>
    </row>
    <row r="312" spans="1:4" ht="12.75">
      <c r="A312" s="108">
        <v>2</v>
      </c>
      <c r="B312" s="174" t="s">
        <v>796</v>
      </c>
      <c r="C312" s="108">
        <v>2011</v>
      </c>
      <c r="D312" s="175">
        <v>3100.01</v>
      </c>
    </row>
    <row r="313" spans="1:4" ht="12.75">
      <c r="A313" s="108">
        <v>3</v>
      </c>
      <c r="B313" s="174" t="s">
        <v>796</v>
      </c>
      <c r="C313" s="108">
        <v>2011</v>
      </c>
      <c r="D313" s="175">
        <v>3100.01</v>
      </c>
    </row>
    <row r="314" spans="1:4" ht="12.75">
      <c r="A314" s="108">
        <v>4</v>
      </c>
      <c r="B314" s="174" t="s">
        <v>797</v>
      </c>
      <c r="C314" s="108">
        <v>2014</v>
      </c>
      <c r="D314" s="175">
        <v>4952.72</v>
      </c>
    </row>
    <row r="315" spans="1:4" ht="12.75">
      <c r="A315" s="108">
        <v>5</v>
      </c>
      <c r="B315" s="132" t="s">
        <v>795</v>
      </c>
      <c r="C315" s="7">
        <v>2012</v>
      </c>
      <c r="D315" s="176">
        <v>2630</v>
      </c>
    </row>
    <row r="316" spans="1:4" ht="12.75">
      <c r="A316" s="108">
        <v>6</v>
      </c>
      <c r="B316" s="132" t="s">
        <v>798</v>
      </c>
      <c r="C316" s="7">
        <v>2012</v>
      </c>
      <c r="D316" s="176">
        <v>2630</v>
      </c>
    </row>
    <row r="317" spans="1:4" ht="12.75">
      <c r="A317" s="108">
        <v>7</v>
      </c>
      <c r="B317" s="132" t="s">
        <v>799</v>
      </c>
      <c r="C317" s="7">
        <v>2012</v>
      </c>
      <c r="D317" s="176">
        <v>1599</v>
      </c>
    </row>
    <row r="318" spans="1:4" ht="12.75">
      <c r="A318" s="108">
        <v>8</v>
      </c>
      <c r="B318" s="132" t="s">
        <v>800</v>
      </c>
      <c r="C318" s="7">
        <v>2011</v>
      </c>
      <c r="D318" s="176">
        <v>1400</v>
      </c>
    </row>
    <row r="319" spans="1:4" ht="12.75">
      <c r="A319" s="108">
        <v>9</v>
      </c>
      <c r="B319" s="132" t="s">
        <v>801</v>
      </c>
      <c r="C319" s="7">
        <v>2010</v>
      </c>
      <c r="D319" s="176">
        <v>1900</v>
      </c>
    </row>
    <row r="320" spans="1:4" ht="12.75">
      <c r="A320" s="108">
        <v>10</v>
      </c>
      <c r="B320" s="132" t="s">
        <v>802</v>
      </c>
      <c r="C320" s="7">
        <v>2010</v>
      </c>
      <c r="D320" s="176">
        <v>2800</v>
      </c>
    </row>
    <row r="321" spans="1:4" ht="12.75">
      <c r="A321" s="108">
        <v>11</v>
      </c>
      <c r="B321" s="132" t="s">
        <v>803</v>
      </c>
      <c r="C321" s="7">
        <v>2010</v>
      </c>
      <c r="D321" s="176">
        <v>2800</v>
      </c>
    </row>
    <row r="322" spans="1:4" ht="12.75">
      <c r="A322" s="108">
        <v>12</v>
      </c>
      <c r="B322" s="132" t="s">
        <v>804</v>
      </c>
      <c r="C322" s="7">
        <v>2010</v>
      </c>
      <c r="D322" s="176">
        <v>518.5</v>
      </c>
    </row>
    <row r="323" spans="1:4" ht="12.75">
      <c r="A323" s="108">
        <v>13</v>
      </c>
      <c r="B323" s="132" t="s">
        <v>805</v>
      </c>
      <c r="C323" s="7">
        <v>2011</v>
      </c>
      <c r="D323" s="176">
        <v>650.01</v>
      </c>
    </row>
    <row r="324" spans="1:4" ht="12.75">
      <c r="A324" s="108">
        <v>14</v>
      </c>
      <c r="B324" s="132" t="s">
        <v>806</v>
      </c>
      <c r="C324" s="7">
        <v>2011</v>
      </c>
      <c r="D324" s="176">
        <v>539.99</v>
      </c>
    </row>
    <row r="325" spans="1:4" ht="12.75">
      <c r="A325" s="108">
        <v>15</v>
      </c>
      <c r="B325" s="132" t="s">
        <v>807</v>
      </c>
      <c r="C325" s="7">
        <v>2011</v>
      </c>
      <c r="D325" s="176">
        <v>559.99</v>
      </c>
    </row>
    <row r="326" spans="1:4" ht="12.75">
      <c r="A326" s="108">
        <v>16</v>
      </c>
      <c r="B326" s="132" t="s">
        <v>808</v>
      </c>
      <c r="C326" s="7">
        <v>2011</v>
      </c>
      <c r="D326" s="176">
        <v>3400</v>
      </c>
    </row>
    <row r="327" spans="1:4" ht="12.75">
      <c r="A327" s="108">
        <v>17</v>
      </c>
      <c r="B327" s="132" t="s">
        <v>808</v>
      </c>
      <c r="C327" s="7">
        <v>2011</v>
      </c>
      <c r="D327" s="176">
        <v>3400</v>
      </c>
    </row>
    <row r="328" spans="1:4" ht="12.75">
      <c r="A328" s="108">
        <v>18</v>
      </c>
      <c r="B328" s="132" t="s">
        <v>808</v>
      </c>
      <c r="C328" s="7">
        <v>2011</v>
      </c>
      <c r="D328" s="176">
        <v>3400</v>
      </c>
    </row>
    <row r="329" spans="1:4" ht="12.75">
      <c r="A329" s="108">
        <v>19</v>
      </c>
      <c r="B329" s="132" t="s">
        <v>808</v>
      </c>
      <c r="C329" s="7">
        <v>2011</v>
      </c>
      <c r="D329" s="176">
        <v>3400</v>
      </c>
    </row>
    <row r="330" spans="1:4" ht="12.75">
      <c r="A330" s="108">
        <v>20</v>
      </c>
      <c r="B330" s="132" t="s">
        <v>809</v>
      </c>
      <c r="C330" s="7">
        <v>2012</v>
      </c>
      <c r="D330" s="176">
        <v>1300</v>
      </c>
    </row>
    <row r="331" spans="1:4" s="22" customFormat="1" ht="12.75">
      <c r="A331" s="108">
        <v>21</v>
      </c>
      <c r="B331" s="132" t="s">
        <v>810</v>
      </c>
      <c r="C331" s="7">
        <v>2012</v>
      </c>
      <c r="D331" s="176">
        <v>430</v>
      </c>
    </row>
    <row r="332" spans="1:4" s="22" customFormat="1" ht="13.5" customHeight="1">
      <c r="A332" s="108">
        <v>22</v>
      </c>
      <c r="B332" s="132" t="s">
        <v>811</v>
      </c>
      <c r="C332" s="7">
        <v>2010</v>
      </c>
      <c r="D332" s="176">
        <v>877.18</v>
      </c>
    </row>
    <row r="333" spans="1:4" s="22" customFormat="1" ht="12.75" customHeight="1">
      <c r="A333" s="108">
        <v>23</v>
      </c>
      <c r="B333" s="132" t="s">
        <v>812</v>
      </c>
      <c r="C333" s="7">
        <v>2012</v>
      </c>
      <c r="D333" s="176">
        <v>420</v>
      </c>
    </row>
    <row r="334" spans="1:4" s="22" customFormat="1" ht="12.75">
      <c r="A334" s="108">
        <v>24</v>
      </c>
      <c r="B334" s="132" t="s">
        <v>800</v>
      </c>
      <c r="C334" s="7">
        <v>2012</v>
      </c>
      <c r="D334" s="176">
        <v>1300</v>
      </c>
    </row>
    <row r="335" spans="1:4" s="22" customFormat="1" ht="12.75">
      <c r="A335" s="108">
        <v>25</v>
      </c>
      <c r="B335" s="132" t="s">
        <v>813</v>
      </c>
      <c r="C335" s="7">
        <v>2012</v>
      </c>
      <c r="D335" s="176">
        <v>750</v>
      </c>
    </row>
    <row r="336" spans="1:4" s="22" customFormat="1" ht="12.75">
      <c r="A336" s="108">
        <v>26</v>
      </c>
      <c r="B336" s="132" t="s">
        <v>814</v>
      </c>
      <c r="C336" s="7">
        <v>2012</v>
      </c>
      <c r="D336" s="176">
        <v>109.98</v>
      </c>
    </row>
    <row r="337" spans="1:4" s="22" customFormat="1" ht="12.75">
      <c r="A337" s="108">
        <v>27</v>
      </c>
      <c r="B337" s="132" t="s">
        <v>815</v>
      </c>
      <c r="C337" s="7">
        <v>2012</v>
      </c>
      <c r="D337" s="176">
        <v>69.9</v>
      </c>
    </row>
    <row r="338" spans="1:4" s="22" customFormat="1" ht="12.75">
      <c r="A338" s="108">
        <v>28</v>
      </c>
      <c r="B338" s="132" t="s">
        <v>816</v>
      </c>
      <c r="C338" s="7">
        <v>2012</v>
      </c>
      <c r="D338" s="176">
        <v>590</v>
      </c>
    </row>
    <row r="339" spans="1:4" s="22" customFormat="1" ht="12.75">
      <c r="A339" s="108">
        <v>29</v>
      </c>
      <c r="B339" s="132" t="s">
        <v>815</v>
      </c>
      <c r="C339" s="7">
        <v>2012</v>
      </c>
      <c r="D339" s="176">
        <v>199</v>
      </c>
    </row>
    <row r="340" spans="1:4" s="22" customFormat="1" ht="12.75">
      <c r="A340" s="108">
        <v>30</v>
      </c>
      <c r="B340" s="132" t="s">
        <v>817</v>
      </c>
      <c r="C340" s="7">
        <v>2013</v>
      </c>
      <c r="D340" s="176">
        <v>480</v>
      </c>
    </row>
    <row r="341" spans="1:4" s="22" customFormat="1" ht="12.75">
      <c r="A341" s="108">
        <v>31</v>
      </c>
      <c r="B341" s="132" t="s">
        <v>818</v>
      </c>
      <c r="C341" s="7">
        <v>2012</v>
      </c>
      <c r="D341" s="176">
        <v>290</v>
      </c>
    </row>
    <row r="342" spans="1:4" s="22" customFormat="1" ht="12.75">
      <c r="A342" s="108">
        <v>32</v>
      </c>
      <c r="B342" s="132" t="s">
        <v>818</v>
      </c>
      <c r="C342" s="7">
        <v>2012</v>
      </c>
      <c r="D342" s="176">
        <v>270</v>
      </c>
    </row>
    <row r="343" spans="1:4" s="22" customFormat="1" ht="12.75">
      <c r="A343" s="108">
        <v>33</v>
      </c>
      <c r="B343" s="132" t="s">
        <v>818</v>
      </c>
      <c r="C343" s="7">
        <v>2012</v>
      </c>
      <c r="D343" s="176">
        <v>260</v>
      </c>
    </row>
    <row r="344" spans="1:4" s="22" customFormat="1" ht="12.75">
      <c r="A344" s="108">
        <v>34</v>
      </c>
      <c r="B344" s="132" t="s">
        <v>819</v>
      </c>
      <c r="C344" s="7">
        <v>2012</v>
      </c>
      <c r="D344" s="176">
        <v>469</v>
      </c>
    </row>
    <row r="345" spans="1:4" s="22" customFormat="1" ht="12.75">
      <c r="A345" s="108">
        <v>35</v>
      </c>
      <c r="B345" s="132" t="s">
        <v>820</v>
      </c>
      <c r="C345" s="7">
        <v>2013</v>
      </c>
      <c r="D345" s="176">
        <v>164</v>
      </c>
    </row>
    <row r="346" spans="1:4" s="22" customFormat="1" ht="12.75">
      <c r="A346" s="108">
        <v>36</v>
      </c>
      <c r="B346" s="132" t="s">
        <v>821</v>
      </c>
      <c r="C346" s="7">
        <v>2012</v>
      </c>
      <c r="D346" s="176">
        <v>133.2</v>
      </c>
    </row>
    <row r="347" spans="1:4" s="22" customFormat="1" ht="12.75">
      <c r="A347" s="108">
        <v>37</v>
      </c>
      <c r="B347" s="132" t="s">
        <v>811</v>
      </c>
      <c r="C347" s="7">
        <v>2013</v>
      </c>
      <c r="D347" s="176">
        <v>441.57</v>
      </c>
    </row>
    <row r="348" spans="1:4" s="22" customFormat="1" ht="12.75">
      <c r="A348" s="108">
        <v>38</v>
      </c>
      <c r="B348" s="132" t="s">
        <v>822</v>
      </c>
      <c r="C348" s="7">
        <v>2012</v>
      </c>
      <c r="D348" s="176">
        <v>1299</v>
      </c>
    </row>
    <row r="349" spans="1:4" s="22" customFormat="1" ht="12.75">
      <c r="A349" s="108">
        <v>39</v>
      </c>
      <c r="B349" s="132" t="s">
        <v>822</v>
      </c>
      <c r="C349" s="7">
        <v>2012</v>
      </c>
      <c r="D349" s="176">
        <v>1620</v>
      </c>
    </row>
    <row r="350" spans="1:4" s="22" customFormat="1" ht="12.75">
      <c r="A350" s="108">
        <v>40</v>
      </c>
      <c r="B350" s="132" t="s">
        <v>710</v>
      </c>
      <c r="C350" s="7">
        <v>2011</v>
      </c>
      <c r="D350" s="176">
        <v>405</v>
      </c>
    </row>
    <row r="351" spans="1:4" s="22" customFormat="1" ht="12.75">
      <c r="A351" s="108">
        <v>41</v>
      </c>
      <c r="B351" s="132" t="s">
        <v>823</v>
      </c>
      <c r="C351" s="7">
        <v>2012</v>
      </c>
      <c r="D351" s="176">
        <v>250</v>
      </c>
    </row>
    <row r="352" spans="1:4" s="22" customFormat="1" ht="12.75">
      <c r="A352" s="108">
        <v>42</v>
      </c>
      <c r="B352" s="132" t="s">
        <v>815</v>
      </c>
      <c r="C352" s="7">
        <v>2011</v>
      </c>
      <c r="D352" s="176">
        <v>149</v>
      </c>
    </row>
    <row r="353" spans="1:4" s="22" customFormat="1" ht="12.75">
      <c r="A353" s="108">
        <v>43</v>
      </c>
      <c r="B353" s="132" t="s">
        <v>824</v>
      </c>
      <c r="C353" s="7">
        <v>2012</v>
      </c>
      <c r="D353" s="176">
        <v>363.59</v>
      </c>
    </row>
    <row r="354" spans="1:4" s="22" customFormat="1" ht="12.75">
      <c r="A354" s="108">
        <v>44</v>
      </c>
      <c r="B354" s="132" t="s">
        <v>811</v>
      </c>
      <c r="C354" s="7">
        <v>2012</v>
      </c>
      <c r="D354" s="176">
        <v>662.97</v>
      </c>
    </row>
    <row r="355" spans="1:4" s="22" customFormat="1" ht="12.75">
      <c r="A355" s="108">
        <v>45</v>
      </c>
      <c r="B355" s="132" t="s">
        <v>825</v>
      </c>
      <c r="C355" s="7">
        <v>2010</v>
      </c>
      <c r="D355" s="176">
        <v>209</v>
      </c>
    </row>
    <row r="356" spans="1:4" s="22" customFormat="1" ht="12.75">
      <c r="A356" s="108">
        <v>46</v>
      </c>
      <c r="B356" s="132" t="s">
        <v>826</v>
      </c>
      <c r="C356" s="7">
        <v>2012</v>
      </c>
      <c r="D356" s="176">
        <v>185</v>
      </c>
    </row>
    <row r="357" spans="1:4" ht="12.75">
      <c r="A357" s="108">
        <v>47</v>
      </c>
      <c r="B357" s="185" t="s">
        <v>827</v>
      </c>
      <c r="C357" s="26">
        <v>2013</v>
      </c>
      <c r="D357" s="186">
        <v>1400</v>
      </c>
    </row>
    <row r="358" spans="1:4" ht="12.75">
      <c r="A358" s="108">
        <v>48</v>
      </c>
      <c r="B358" s="185" t="s">
        <v>828</v>
      </c>
      <c r="C358" s="26">
        <v>2013</v>
      </c>
      <c r="D358" s="186">
        <v>6960</v>
      </c>
    </row>
    <row r="359" spans="1:4" ht="18" customHeight="1">
      <c r="A359" s="108">
        <v>49</v>
      </c>
      <c r="B359" s="185" t="s">
        <v>829</v>
      </c>
      <c r="C359" s="26">
        <v>2013</v>
      </c>
      <c r="D359" s="186">
        <v>1080</v>
      </c>
    </row>
    <row r="360" spans="1:4" ht="15" customHeight="1">
      <c r="A360" s="108">
        <v>50</v>
      </c>
      <c r="B360" s="185" t="s">
        <v>830</v>
      </c>
      <c r="C360" s="26">
        <v>2013</v>
      </c>
      <c r="D360" s="186">
        <v>367.77</v>
      </c>
    </row>
    <row r="361" spans="1:4" ht="12.75">
      <c r="A361" s="108">
        <v>51</v>
      </c>
      <c r="B361" s="185" t="s">
        <v>831</v>
      </c>
      <c r="C361" s="26">
        <v>2013</v>
      </c>
      <c r="D361" s="186">
        <v>337.82</v>
      </c>
    </row>
    <row r="362" spans="1:4" ht="12.75">
      <c r="A362" s="108">
        <v>52</v>
      </c>
      <c r="B362" s="185" t="s">
        <v>832</v>
      </c>
      <c r="C362" s="26">
        <v>2013</v>
      </c>
      <c r="D362" s="186">
        <v>3100</v>
      </c>
    </row>
    <row r="363" spans="1:4" ht="12.75">
      <c r="A363" s="108">
        <v>53</v>
      </c>
      <c r="B363" s="185" t="s">
        <v>833</v>
      </c>
      <c r="C363" s="26">
        <v>2013</v>
      </c>
      <c r="D363" s="186">
        <v>2150</v>
      </c>
    </row>
    <row r="364" spans="1:4" ht="12.75">
      <c r="A364" s="108">
        <v>54</v>
      </c>
      <c r="B364" s="185" t="s">
        <v>834</v>
      </c>
      <c r="C364" s="26">
        <v>2013</v>
      </c>
      <c r="D364" s="186">
        <v>162.6</v>
      </c>
    </row>
    <row r="365" spans="1:4" ht="12.75">
      <c r="A365" s="108">
        <v>55</v>
      </c>
      <c r="B365" s="185" t="s">
        <v>835</v>
      </c>
      <c r="C365" s="26">
        <v>2013</v>
      </c>
      <c r="D365" s="186">
        <v>1378.01</v>
      </c>
    </row>
    <row r="366" spans="1:4" ht="12.75">
      <c r="A366" s="108">
        <v>56</v>
      </c>
      <c r="B366" s="185" t="s">
        <v>836</v>
      </c>
      <c r="C366" s="26">
        <v>2013</v>
      </c>
      <c r="D366" s="186">
        <v>2520.33</v>
      </c>
    </row>
    <row r="367" spans="1:4" ht="12.75">
      <c r="A367" s="108">
        <v>57</v>
      </c>
      <c r="B367" s="185" t="s">
        <v>806</v>
      </c>
      <c r="C367" s="26">
        <v>2013</v>
      </c>
      <c r="D367" s="186">
        <v>694</v>
      </c>
    </row>
    <row r="368" spans="1:4" ht="12.75">
      <c r="A368" s="108">
        <v>58</v>
      </c>
      <c r="B368" s="185" t="s">
        <v>837</v>
      </c>
      <c r="C368" s="26">
        <v>2013</v>
      </c>
      <c r="D368" s="186">
        <v>192</v>
      </c>
    </row>
    <row r="369" spans="1:4" ht="12.75">
      <c r="A369" s="108">
        <v>59</v>
      </c>
      <c r="B369" s="185" t="s">
        <v>838</v>
      </c>
      <c r="C369" s="26">
        <v>2013</v>
      </c>
      <c r="D369" s="186">
        <v>680.09</v>
      </c>
    </row>
    <row r="370" spans="1:4" ht="12.75">
      <c r="A370" s="108">
        <v>60</v>
      </c>
      <c r="B370" s="185" t="s">
        <v>839</v>
      </c>
      <c r="C370" s="26">
        <v>2013</v>
      </c>
      <c r="D370" s="186">
        <v>2435.4</v>
      </c>
    </row>
    <row r="371" spans="1:4" ht="12.75">
      <c r="A371" s="108">
        <v>61</v>
      </c>
      <c r="B371" s="185" t="s">
        <v>840</v>
      </c>
      <c r="C371" s="26">
        <v>2013</v>
      </c>
      <c r="D371" s="186">
        <v>184.5</v>
      </c>
    </row>
    <row r="372" spans="1:4" ht="12.75">
      <c r="A372" s="108">
        <v>62</v>
      </c>
      <c r="B372" s="185" t="s">
        <v>815</v>
      </c>
      <c r="C372" s="26">
        <v>2013</v>
      </c>
      <c r="D372" s="186">
        <v>119</v>
      </c>
    </row>
    <row r="373" spans="1:4" ht="12.75">
      <c r="A373" s="108">
        <v>63</v>
      </c>
      <c r="B373" s="185" t="s">
        <v>815</v>
      </c>
      <c r="C373" s="26">
        <v>2013</v>
      </c>
      <c r="D373" s="186">
        <v>149.9</v>
      </c>
    </row>
    <row r="374" spans="1:4" ht="12.75">
      <c r="A374" s="108">
        <v>64</v>
      </c>
      <c r="B374" s="185" t="s">
        <v>841</v>
      </c>
      <c r="C374" s="26">
        <v>2014</v>
      </c>
      <c r="D374" s="186">
        <v>662.97</v>
      </c>
    </row>
    <row r="375" spans="1:4" ht="12.75">
      <c r="A375" s="108">
        <v>65</v>
      </c>
      <c r="B375" s="185" t="s">
        <v>842</v>
      </c>
      <c r="C375" s="26">
        <v>2014</v>
      </c>
      <c r="D375" s="186">
        <v>613.77</v>
      </c>
    </row>
    <row r="376" spans="1:4" ht="12.75">
      <c r="A376" s="108">
        <v>66</v>
      </c>
      <c r="B376" s="185" t="s">
        <v>843</v>
      </c>
      <c r="C376" s="26">
        <v>2014</v>
      </c>
      <c r="D376" s="186">
        <v>2380</v>
      </c>
    </row>
    <row r="377" spans="1:4" ht="12.75">
      <c r="A377" s="108">
        <v>67</v>
      </c>
      <c r="B377" s="185" t="s">
        <v>843</v>
      </c>
      <c r="C377" s="26">
        <v>2014</v>
      </c>
      <c r="D377" s="186">
        <v>2380</v>
      </c>
    </row>
    <row r="378" spans="1:4" ht="12.75">
      <c r="A378" s="108">
        <v>68</v>
      </c>
      <c r="B378" s="185" t="s">
        <v>844</v>
      </c>
      <c r="C378" s="26">
        <v>2014</v>
      </c>
      <c r="D378" s="186">
        <v>1180</v>
      </c>
    </row>
    <row r="379" spans="1:4" ht="12.75">
      <c r="A379" s="108">
        <v>69</v>
      </c>
      <c r="B379" s="185" t="s">
        <v>845</v>
      </c>
      <c r="C379" s="26">
        <v>2014</v>
      </c>
      <c r="D379" s="186">
        <v>3499.99</v>
      </c>
    </row>
    <row r="380" spans="1:4" ht="12.75">
      <c r="A380" s="108">
        <v>70</v>
      </c>
      <c r="B380" s="185" t="s">
        <v>831</v>
      </c>
      <c r="C380" s="26">
        <v>2014</v>
      </c>
      <c r="D380" s="186">
        <v>312.12</v>
      </c>
    </row>
    <row r="381" spans="1:4" ht="12.75">
      <c r="A381" s="108">
        <v>71</v>
      </c>
      <c r="B381" s="185" t="s">
        <v>846</v>
      </c>
      <c r="C381" s="26">
        <v>2013</v>
      </c>
      <c r="D381" s="186">
        <v>129</v>
      </c>
    </row>
    <row r="382" spans="1:4" ht="12.75">
      <c r="A382" s="108">
        <v>72</v>
      </c>
      <c r="B382" s="185" t="s">
        <v>847</v>
      </c>
      <c r="C382" s="26">
        <v>2014</v>
      </c>
      <c r="D382" s="186">
        <v>3079</v>
      </c>
    </row>
    <row r="383" spans="1:4" ht="12.75">
      <c r="A383" s="108">
        <v>73</v>
      </c>
      <c r="B383" s="185" t="s">
        <v>848</v>
      </c>
      <c r="C383" s="26">
        <v>2014</v>
      </c>
      <c r="D383" s="186">
        <v>366</v>
      </c>
    </row>
    <row r="384" spans="1:4" ht="12.75">
      <c r="A384" s="108">
        <v>74</v>
      </c>
      <c r="B384" s="185" t="s">
        <v>849</v>
      </c>
      <c r="C384" s="26">
        <v>2014</v>
      </c>
      <c r="D384" s="186">
        <v>897</v>
      </c>
    </row>
    <row r="385" spans="1:4" ht="12.75">
      <c r="A385" s="108">
        <v>75</v>
      </c>
      <c r="B385" s="185" t="s">
        <v>850</v>
      </c>
      <c r="C385" s="26">
        <v>2014</v>
      </c>
      <c r="D385" s="186">
        <v>444.5</v>
      </c>
    </row>
    <row r="386" spans="1:4" ht="12.75">
      <c r="A386" s="108">
        <v>76</v>
      </c>
      <c r="B386" s="185" t="s">
        <v>851</v>
      </c>
      <c r="C386" s="26">
        <v>2014</v>
      </c>
      <c r="D386" s="186">
        <v>1434</v>
      </c>
    </row>
    <row r="387" spans="1:4" ht="13.5">
      <c r="A387" s="108">
        <v>77</v>
      </c>
      <c r="B387" s="185" t="s">
        <v>815</v>
      </c>
      <c r="C387" s="26">
        <v>2014</v>
      </c>
      <c r="D387" s="187">
        <v>119</v>
      </c>
    </row>
    <row r="388" spans="1:4" ht="13.5">
      <c r="A388" s="7"/>
      <c r="B388" s="143" t="s">
        <v>175</v>
      </c>
      <c r="C388" s="58"/>
      <c r="D388" s="155">
        <f>SUM(D311:D387)</f>
        <v>100862.38</v>
      </c>
    </row>
    <row r="389" spans="1:4" ht="12.75" customHeight="1">
      <c r="A389" s="40" t="s">
        <v>852</v>
      </c>
      <c r="B389" s="40"/>
      <c r="C389" s="40"/>
      <c r="D389" s="40"/>
    </row>
    <row r="390" spans="1:4" ht="12.75">
      <c r="A390" s="108">
        <v>1</v>
      </c>
      <c r="B390" s="174" t="s">
        <v>853</v>
      </c>
      <c r="C390" s="108">
        <v>2011</v>
      </c>
      <c r="D390" s="175">
        <v>599</v>
      </c>
    </row>
    <row r="391" spans="1:4" ht="12.75">
      <c r="A391" s="108">
        <v>2</v>
      </c>
      <c r="B391" s="174" t="s">
        <v>854</v>
      </c>
      <c r="C391" s="108">
        <v>2010</v>
      </c>
      <c r="D391" s="175">
        <v>1800</v>
      </c>
    </row>
    <row r="392" spans="1:4" ht="12.75">
      <c r="A392" s="108">
        <v>3</v>
      </c>
      <c r="B392" s="132" t="s">
        <v>855</v>
      </c>
      <c r="C392" s="7">
        <v>2010</v>
      </c>
      <c r="D392" s="176">
        <v>289.99</v>
      </c>
    </row>
    <row r="393" spans="1:4" ht="12.75">
      <c r="A393" s="108">
        <v>4</v>
      </c>
      <c r="B393" s="132" t="s">
        <v>856</v>
      </c>
      <c r="C393" s="7">
        <v>2010</v>
      </c>
      <c r="D393" s="176">
        <v>319</v>
      </c>
    </row>
    <row r="394" spans="1:4" ht="12.75">
      <c r="A394" s="108">
        <v>5</v>
      </c>
      <c r="B394" s="132" t="s">
        <v>857</v>
      </c>
      <c r="C394" s="7">
        <v>2010</v>
      </c>
      <c r="D394" s="176">
        <v>3208.6</v>
      </c>
    </row>
    <row r="395" spans="1:4" ht="12.75">
      <c r="A395" s="108">
        <v>6</v>
      </c>
      <c r="B395" s="132" t="s">
        <v>858</v>
      </c>
      <c r="C395" s="7">
        <v>2010</v>
      </c>
      <c r="D395" s="176">
        <v>564</v>
      </c>
    </row>
    <row r="396" spans="1:4" ht="12.75">
      <c r="A396" s="108">
        <v>7</v>
      </c>
      <c r="B396" s="132" t="s">
        <v>859</v>
      </c>
      <c r="C396" s="7">
        <v>2011</v>
      </c>
      <c r="D396" s="176">
        <v>380</v>
      </c>
    </row>
    <row r="397" spans="1:4" ht="12.75">
      <c r="A397" s="108">
        <v>8</v>
      </c>
      <c r="B397" s="132" t="s">
        <v>860</v>
      </c>
      <c r="C397" s="7">
        <v>2011</v>
      </c>
      <c r="D397" s="176">
        <v>52</v>
      </c>
    </row>
    <row r="398" spans="1:4" ht="13.5">
      <c r="A398" s="108">
        <v>9</v>
      </c>
      <c r="B398" s="132" t="s">
        <v>861</v>
      </c>
      <c r="C398" s="7">
        <v>2011</v>
      </c>
      <c r="D398" s="179">
        <v>274.81</v>
      </c>
    </row>
    <row r="399" spans="1:4" ht="13.5">
      <c r="A399" s="7"/>
      <c r="B399" s="143" t="s">
        <v>175</v>
      </c>
      <c r="C399" s="58"/>
      <c r="D399" s="155">
        <f>SUM(D390:D398)</f>
        <v>7487.400000000001</v>
      </c>
    </row>
    <row r="400" spans="1:4" ht="12.75" customHeight="1">
      <c r="A400" s="40" t="s">
        <v>68</v>
      </c>
      <c r="B400" s="40"/>
      <c r="C400" s="40"/>
      <c r="D400" s="40"/>
    </row>
    <row r="401" spans="1:4" ht="12.75">
      <c r="A401" s="7">
        <v>1</v>
      </c>
      <c r="B401" s="132" t="s">
        <v>847</v>
      </c>
      <c r="C401" s="7" t="s">
        <v>862</v>
      </c>
      <c r="D401" s="176">
        <v>367951.26</v>
      </c>
    </row>
    <row r="402" spans="1:4" ht="12.75">
      <c r="A402" s="7">
        <v>2</v>
      </c>
      <c r="B402" s="132" t="s">
        <v>863</v>
      </c>
      <c r="C402" s="7">
        <v>2010</v>
      </c>
      <c r="D402" s="176">
        <v>4557.92</v>
      </c>
    </row>
    <row r="403" spans="1:4" ht="12.75">
      <c r="A403" s="7">
        <v>3</v>
      </c>
      <c r="B403" s="132" t="s">
        <v>864</v>
      </c>
      <c r="C403" s="7">
        <v>2011</v>
      </c>
      <c r="D403" s="176">
        <v>29441.37</v>
      </c>
    </row>
    <row r="404" spans="1:4" ht="12.75">
      <c r="A404" s="7">
        <v>4</v>
      </c>
      <c r="B404" s="132" t="s">
        <v>865</v>
      </c>
      <c r="C404" s="7">
        <v>2011</v>
      </c>
      <c r="D404" s="176">
        <v>15488.49</v>
      </c>
    </row>
    <row r="405" spans="1:4" ht="12.75">
      <c r="A405" s="7">
        <v>5</v>
      </c>
      <c r="B405" s="132" t="s">
        <v>866</v>
      </c>
      <c r="C405" s="7" t="s">
        <v>867</v>
      </c>
      <c r="D405" s="176">
        <v>16970.06</v>
      </c>
    </row>
    <row r="406" spans="1:4" ht="12.75">
      <c r="A406" s="7">
        <v>6</v>
      </c>
      <c r="B406" s="132" t="s">
        <v>868</v>
      </c>
      <c r="C406" s="7">
        <v>2011</v>
      </c>
      <c r="D406" s="176">
        <v>9300</v>
      </c>
    </row>
    <row r="407" spans="1:4" ht="12.75">
      <c r="A407" s="7">
        <v>7</v>
      </c>
      <c r="B407" s="132" t="s">
        <v>869</v>
      </c>
      <c r="C407" s="7">
        <v>2011</v>
      </c>
      <c r="D407" s="176">
        <v>2400</v>
      </c>
    </row>
    <row r="408" spans="1:4" ht="12.75">
      <c r="A408" s="7">
        <v>8</v>
      </c>
      <c r="B408" s="132" t="s">
        <v>870</v>
      </c>
      <c r="C408" s="7">
        <v>2011</v>
      </c>
      <c r="D408" s="176">
        <v>33725.86</v>
      </c>
    </row>
    <row r="409" spans="1:4" ht="12.75">
      <c r="A409" s="7">
        <v>9</v>
      </c>
      <c r="B409" s="132" t="s">
        <v>871</v>
      </c>
      <c r="C409" s="7" t="s">
        <v>872</v>
      </c>
      <c r="D409" s="176">
        <v>5465.82</v>
      </c>
    </row>
    <row r="410" spans="1:4" ht="25.5">
      <c r="A410" s="7">
        <v>10</v>
      </c>
      <c r="B410" s="132" t="s">
        <v>873</v>
      </c>
      <c r="C410" s="7">
        <v>2009</v>
      </c>
      <c r="D410" s="176">
        <v>20000</v>
      </c>
    </row>
    <row r="411" spans="1:4" ht="12.75">
      <c r="A411" s="7">
        <v>11</v>
      </c>
      <c r="B411" s="132" t="s">
        <v>874</v>
      </c>
      <c r="C411" s="7">
        <v>2013</v>
      </c>
      <c r="D411" s="176">
        <v>750</v>
      </c>
    </row>
    <row r="412" spans="1:4" ht="12.75">
      <c r="A412" s="7">
        <v>12</v>
      </c>
      <c r="B412" s="132" t="s">
        <v>875</v>
      </c>
      <c r="C412" s="7">
        <v>2013</v>
      </c>
      <c r="D412" s="176">
        <v>27879.18</v>
      </c>
    </row>
    <row r="413" spans="1:4" ht="12.75">
      <c r="A413" s="7">
        <v>13</v>
      </c>
      <c r="B413" s="132" t="s">
        <v>876</v>
      </c>
      <c r="C413" s="7" t="s">
        <v>872</v>
      </c>
      <c r="D413" s="176">
        <v>600</v>
      </c>
    </row>
    <row r="414" spans="1:4" ht="12.75">
      <c r="A414" s="7">
        <v>14</v>
      </c>
      <c r="B414" s="132" t="s">
        <v>877</v>
      </c>
      <c r="C414" s="7">
        <v>2012</v>
      </c>
      <c r="D414" s="176">
        <v>3198</v>
      </c>
    </row>
    <row r="415" spans="1:4" ht="13.5">
      <c r="A415" s="7">
        <v>15</v>
      </c>
      <c r="B415" s="132" t="s">
        <v>878</v>
      </c>
      <c r="C415" s="7">
        <v>2014</v>
      </c>
      <c r="D415" s="179">
        <v>64642.03</v>
      </c>
    </row>
    <row r="416" spans="1:4" ht="13.5">
      <c r="A416" s="7"/>
      <c r="B416" s="143" t="s">
        <v>175</v>
      </c>
      <c r="C416" s="58"/>
      <c r="D416" s="184">
        <f>SUM(D401:D415)</f>
        <v>602369.99</v>
      </c>
    </row>
    <row r="417" spans="1:4" ht="12.75" customHeight="1">
      <c r="A417" s="40" t="s">
        <v>73</v>
      </c>
      <c r="B417" s="40"/>
      <c r="C417" s="40"/>
      <c r="D417" s="40"/>
    </row>
    <row r="418" spans="1:4" ht="12.75">
      <c r="A418" s="108">
        <v>1</v>
      </c>
      <c r="B418" s="174" t="s">
        <v>879</v>
      </c>
      <c r="C418" s="108">
        <v>2010</v>
      </c>
      <c r="D418" s="175">
        <v>3180</v>
      </c>
    </row>
    <row r="419" spans="1:4" ht="12.75">
      <c r="A419" s="108">
        <v>2</v>
      </c>
      <c r="B419" s="174" t="s">
        <v>710</v>
      </c>
      <c r="C419" s="108">
        <v>2011</v>
      </c>
      <c r="D419" s="175">
        <v>1187.2</v>
      </c>
    </row>
    <row r="420" spans="1:4" ht="12.75">
      <c r="A420" s="108">
        <v>3</v>
      </c>
      <c r="B420" s="132" t="s">
        <v>880</v>
      </c>
      <c r="C420" s="7">
        <v>2011</v>
      </c>
      <c r="D420" s="176">
        <v>2499.98</v>
      </c>
    </row>
    <row r="421" spans="1:4" ht="12.75">
      <c r="A421" s="108">
        <v>4</v>
      </c>
      <c r="B421" s="132" t="s">
        <v>881</v>
      </c>
      <c r="C421" s="7">
        <v>2011</v>
      </c>
      <c r="D421" s="176">
        <v>3399.97</v>
      </c>
    </row>
    <row r="422" spans="1:4" ht="12.75">
      <c r="A422" s="108">
        <v>5</v>
      </c>
      <c r="B422" s="132" t="s">
        <v>710</v>
      </c>
      <c r="C422" s="7">
        <v>2012</v>
      </c>
      <c r="D422" s="176">
        <v>929.57</v>
      </c>
    </row>
    <row r="423" spans="1:4" ht="12.75">
      <c r="A423" s="108">
        <v>6</v>
      </c>
      <c r="B423" s="132" t="s">
        <v>882</v>
      </c>
      <c r="C423" s="7">
        <v>2013</v>
      </c>
      <c r="D423" s="176">
        <v>991.38</v>
      </c>
    </row>
    <row r="424" spans="1:4" ht="12.75">
      <c r="A424" s="108">
        <v>7</v>
      </c>
      <c r="B424" s="132" t="s">
        <v>883</v>
      </c>
      <c r="C424" s="7">
        <v>2014</v>
      </c>
      <c r="D424" s="176">
        <v>3300</v>
      </c>
    </row>
    <row r="425" spans="1:4" ht="12.75">
      <c r="A425" s="108">
        <v>8</v>
      </c>
      <c r="B425" s="132" t="s">
        <v>884</v>
      </c>
      <c r="C425" s="7">
        <v>2014</v>
      </c>
      <c r="D425" s="176">
        <v>700</v>
      </c>
    </row>
    <row r="426" spans="1:4" ht="12.75">
      <c r="A426" s="108">
        <v>9</v>
      </c>
      <c r="B426" s="132" t="s">
        <v>885</v>
      </c>
      <c r="C426" s="7">
        <v>2014</v>
      </c>
      <c r="D426" s="176">
        <v>1400</v>
      </c>
    </row>
    <row r="427" spans="1:4" ht="12.75">
      <c r="A427" s="108">
        <v>10</v>
      </c>
      <c r="B427" s="132" t="s">
        <v>886</v>
      </c>
      <c r="C427" s="7">
        <v>2014</v>
      </c>
      <c r="D427" s="176">
        <v>1190</v>
      </c>
    </row>
    <row r="428" spans="1:4" ht="13.5">
      <c r="A428" s="108">
        <v>11</v>
      </c>
      <c r="B428" s="132" t="s">
        <v>887</v>
      </c>
      <c r="C428" s="7">
        <v>2014</v>
      </c>
      <c r="D428" s="179">
        <v>2988.9</v>
      </c>
    </row>
    <row r="429" spans="1:4" ht="13.5">
      <c r="A429" s="188"/>
      <c r="B429" s="188" t="s">
        <v>175</v>
      </c>
      <c r="C429" s="189"/>
      <c r="D429" s="184">
        <f>SUM(D418:D428)</f>
        <v>21767</v>
      </c>
    </row>
    <row r="430" spans="1:4" ht="12.75" customHeight="1">
      <c r="A430" s="40" t="s">
        <v>79</v>
      </c>
      <c r="B430" s="40"/>
      <c r="C430" s="40"/>
      <c r="D430" s="40"/>
    </row>
    <row r="431" spans="1:4" ht="12.75">
      <c r="A431" s="108">
        <v>1</v>
      </c>
      <c r="B431" s="174" t="s">
        <v>888</v>
      </c>
      <c r="C431" s="108" t="s">
        <v>889</v>
      </c>
      <c r="D431" s="175">
        <v>1799</v>
      </c>
    </row>
    <row r="432" spans="1:4" ht="12.75">
      <c r="A432" s="108">
        <v>2</v>
      </c>
      <c r="B432" s="174" t="s">
        <v>890</v>
      </c>
      <c r="C432" s="108" t="s">
        <v>891</v>
      </c>
      <c r="D432" s="175">
        <v>1735</v>
      </c>
    </row>
    <row r="433" spans="1:4" ht="12.75">
      <c r="A433" s="108">
        <v>3</v>
      </c>
      <c r="B433" s="132" t="s">
        <v>892</v>
      </c>
      <c r="C433" s="7" t="s">
        <v>889</v>
      </c>
      <c r="D433" s="176">
        <v>11428.32</v>
      </c>
    </row>
    <row r="434" spans="1:4" ht="12.75">
      <c r="A434" s="108">
        <v>4</v>
      </c>
      <c r="B434" s="177" t="s">
        <v>893</v>
      </c>
      <c r="C434" s="73" t="s">
        <v>889</v>
      </c>
      <c r="D434" s="178">
        <v>9792.99</v>
      </c>
    </row>
    <row r="435" spans="1:4" ht="12.75">
      <c r="A435" s="108">
        <v>5</v>
      </c>
      <c r="B435" s="132" t="s">
        <v>894</v>
      </c>
      <c r="C435" s="7" t="s">
        <v>889</v>
      </c>
      <c r="D435" s="176">
        <v>1142.18</v>
      </c>
    </row>
    <row r="436" spans="1:4" ht="12.75">
      <c r="A436" s="108">
        <v>6</v>
      </c>
      <c r="B436" s="132" t="s">
        <v>878</v>
      </c>
      <c r="C436" s="7" t="s">
        <v>895</v>
      </c>
      <c r="D436" s="176">
        <v>1490.22</v>
      </c>
    </row>
    <row r="437" spans="1:4" ht="12.75">
      <c r="A437" s="108">
        <v>7</v>
      </c>
      <c r="B437" s="132" t="s">
        <v>896</v>
      </c>
      <c r="C437" s="7" t="s">
        <v>897</v>
      </c>
      <c r="D437" s="176">
        <v>630.01</v>
      </c>
    </row>
    <row r="438" spans="1:4" ht="12.75">
      <c r="A438" s="108">
        <v>8</v>
      </c>
      <c r="B438" s="132" t="s">
        <v>898</v>
      </c>
      <c r="C438" s="7" t="s">
        <v>899</v>
      </c>
      <c r="D438" s="176">
        <v>1229</v>
      </c>
    </row>
    <row r="439" spans="1:4" ht="12.75">
      <c r="A439" s="108">
        <v>9</v>
      </c>
      <c r="B439" s="132" t="s">
        <v>900</v>
      </c>
      <c r="C439" s="7" t="s">
        <v>901</v>
      </c>
      <c r="D439" s="176">
        <v>3200</v>
      </c>
    </row>
    <row r="440" spans="1:4" ht="12.75">
      <c r="A440" s="108">
        <v>10</v>
      </c>
      <c r="B440" s="177" t="s">
        <v>902</v>
      </c>
      <c r="C440" s="73" t="s">
        <v>903</v>
      </c>
      <c r="D440" s="178">
        <v>2391.6</v>
      </c>
    </row>
    <row r="441" spans="1:4" ht="12.75">
      <c r="A441" s="108">
        <v>11</v>
      </c>
      <c r="B441" s="132" t="s">
        <v>904</v>
      </c>
      <c r="C441" s="7" t="s">
        <v>905</v>
      </c>
      <c r="D441" s="176">
        <v>2280</v>
      </c>
    </row>
    <row r="442" spans="1:4" ht="12.75">
      <c r="A442" s="108">
        <v>12</v>
      </c>
      <c r="B442" s="132" t="s">
        <v>906</v>
      </c>
      <c r="C442" s="7" t="s">
        <v>905</v>
      </c>
      <c r="D442" s="176">
        <v>569.99</v>
      </c>
    </row>
    <row r="443" spans="1:4" ht="12.75">
      <c r="A443" s="108">
        <v>13</v>
      </c>
      <c r="B443" s="132" t="s">
        <v>907</v>
      </c>
      <c r="C443" s="7" t="s">
        <v>908</v>
      </c>
      <c r="D443" s="176">
        <v>19698.75</v>
      </c>
    </row>
    <row r="444" spans="1:4" ht="12.75">
      <c r="A444" s="108">
        <v>14</v>
      </c>
      <c r="B444" s="132" t="s">
        <v>906</v>
      </c>
      <c r="C444" s="7" t="s">
        <v>908</v>
      </c>
      <c r="D444" s="176">
        <v>1158.68</v>
      </c>
    </row>
    <row r="445" spans="1:4" ht="12.75">
      <c r="A445" s="108">
        <v>15</v>
      </c>
      <c r="B445" s="177" t="s">
        <v>909</v>
      </c>
      <c r="C445" s="73" t="s">
        <v>910</v>
      </c>
      <c r="D445" s="178">
        <v>1025.97</v>
      </c>
    </row>
    <row r="446" spans="1:4" ht="12.75">
      <c r="A446" s="108">
        <v>16</v>
      </c>
      <c r="B446" s="132" t="s">
        <v>911</v>
      </c>
      <c r="C446" s="7" t="s">
        <v>912</v>
      </c>
      <c r="D446" s="176">
        <v>21887.93</v>
      </c>
    </row>
    <row r="447" spans="1:4" ht="13.5">
      <c r="A447" s="108">
        <v>17</v>
      </c>
      <c r="B447" s="132" t="s">
        <v>878</v>
      </c>
      <c r="C447" s="7" t="s">
        <v>913</v>
      </c>
      <c r="D447" s="179">
        <v>2859</v>
      </c>
    </row>
    <row r="448" spans="1:4" ht="13.5">
      <c r="A448" s="188"/>
      <c r="B448" s="188" t="s">
        <v>175</v>
      </c>
      <c r="C448" s="189"/>
      <c r="D448" s="184">
        <f>SUM(D431:D447)</f>
        <v>84318.64</v>
      </c>
    </row>
    <row r="449" spans="1:4" ht="12.75" customHeight="1">
      <c r="A449" s="40" t="s">
        <v>85</v>
      </c>
      <c r="B449" s="40"/>
      <c r="C449" s="40"/>
      <c r="D449" s="40"/>
    </row>
    <row r="450" spans="1:4" ht="12.75">
      <c r="A450" s="8">
        <v>1</v>
      </c>
      <c r="B450" s="134" t="s">
        <v>914</v>
      </c>
      <c r="C450" s="8">
        <v>2010</v>
      </c>
      <c r="D450" s="190">
        <v>2099.85</v>
      </c>
    </row>
    <row r="451" spans="1:4" ht="12.75">
      <c r="A451" s="8">
        <v>2</v>
      </c>
      <c r="B451" s="134" t="s">
        <v>915</v>
      </c>
      <c r="C451" s="8">
        <v>2010</v>
      </c>
      <c r="D451" s="190">
        <v>1856.22</v>
      </c>
    </row>
    <row r="452" spans="1:4" ht="12.75">
      <c r="A452" s="8">
        <v>3</v>
      </c>
      <c r="B452" s="134" t="s">
        <v>767</v>
      </c>
      <c r="C452" s="8">
        <v>2010</v>
      </c>
      <c r="D452" s="190">
        <v>2080</v>
      </c>
    </row>
    <row r="453" spans="1:4" ht="12.75">
      <c r="A453" s="8">
        <v>4</v>
      </c>
      <c r="B453" s="134" t="s">
        <v>916</v>
      </c>
      <c r="C453" s="8">
        <v>2010</v>
      </c>
      <c r="D453" s="190">
        <v>428.66</v>
      </c>
    </row>
    <row r="454" spans="1:4" ht="12.75">
      <c r="A454" s="8">
        <v>5</v>
      </c>
      <c r="B454" s="134" t="s">
        <v>847</v>
      </c>
      <c r="C454" s="8">
        <v>2011</v>
      </c>
      <c r="D454" s="190">
        <v>2856.994</v>
      </c>
    </row>
    <row r="455" spans="1:4" ht="12.75">
      <c r="A455" s="8">
        <v>6</v>
      </c>
      <c r="B455" s="134" t="s">
        <v>847</v>
      </c>
      <c r="C455" s="8">
        <v>2011</v>
      </c>
      <c r="D455" s="190">
        <v>1858.004</v>
      </c>
    </row>
    <row r="456" spans="1:4" ht="12.75">
      <c r="A456" s="8">
        <v>7</v>
      </c>
      <c r="B456" s="134" t="s">
        <v>847</v>
      </c>
      <c r="C456" s="8">
        <v>2011</v>
      </c>
      <c r="D456" s="190">
        <v>1858</v>
      </c>
    </row>
    <row r="457" spans="1:4" ht="12.75">
      <c r="A457" s="8">
        <v>8</v>
      </c>
      <c r="B457" s="134" t="s">
        <v>710</v>
      </c>
      <c r="C457" s="8">
        <v>2011</v>
      </c>
      <c r="D457" s="190">
        <v>270</v>
      </c>
    </row>
    <row r="458" spans="1:4" ht="12.75">
      <c r="A458" s="8">
        <v>9</v>
      </c>
      <c r="B458" s="134" t="s">
        <v>877</v>
      </c>
      <c r="C458" s="8">
        <v>2011</v>
      </c>
      <c r="D458" s="190">
        <v>1837</v>
      </c>
    </row>
    <row r="459" spans="1:4" ht="12.75">
      <c r="A459" s="8">
        <v>10</v>
      </c>
      <c r="B459" s="134" t="s">
        <v>917</v>
      </c>
      <c r="C459" s="8">
        <v>2011</v>
      </c>
      <c r="D459" s="190">
        <v>1520</v>
      </c>
    </row>
    <row r="460" spans="1:4" ht="12.75">
      <c r="A460" s="8">
        <v>11</v>
      </c>
      <c r="B460" s="134" t="s">
        <v>918</v>
      </c>
      <c r="C460" s="8">
        <v>2011</v>
      </c>
      <c r="D460" s="190">
        <v>80</v>
      </c>
    </row>
    <row r="461" spans="1:4" ht="12.75">
      <c r="A461" s="8">
        <v>12</v>
      </c>
      <c r="B461" s="134" t="s">
        <v>919</v>
      </c>
      <c r="C461" s="8">
        <v>2011</v>
      </c>
      <c r="D461" s="190">
        <v>784</v>
      </c>
    </row>
    <row r="462" spans="1:4" ht="12.75">
      <c r="A462" s="8">
        <v>13</v>
      </c>
      <c r="B462" s="134" t="s">
        <v>920</v>
      </c>
      <c r="C462" s="8">
        <v>2011</v>
      </c>
      <c r="D462" s="190">
        <v>189</v>
      </c>
    </row>
    <row r="463" spans="1:4" ht="12.75">
      <c r="A463" s="8">
        <v>14</v>
      </c>
      <c r="B463" s="134" t="s">
        <v>920</v>
      </c>
      <c r="C463" s="8">
        <v>2011</v>
      </c>
      <c r="D463" s="190">
        <v>189</v>
      </c>
    </row>
    <row r="464" spans="1:4" ht="12.75">
      <c r="A464" s="8">
        <v>15</v>
      </c>
      <c r="B464" s="134" t="s">
        <v>920</v>
      </c>
      <c r="C464" s="8">
        <v>2011</v>
      </c>
      <c r="D464" s="190">
        <v>189</v>
      </c>
    </row>
    <row r="465" spans="1:4" ht="12.75">
      <c r="A465" s="8">
        <v>16</v>
      </c>
      <c r="B465" s="134" t="s">
        <v>920</v>
      </c>
      <c r="C465" s="8">
        <v>2011</v>
      </c>
      <c r="D465" s="190">
        <v>187.92</v>
      </c>
    </row>
    <row r="466" spans="1:4" ht="12.75">
      <c r="A466" s="8">
        <v>17</v>
      </c>
      <c r="B466" s="134" t="s">
        <v>921</v>
      </c>
      <c r="C466" s="8">
        <v>2011</v>
      </c>
      <c r="D466" s="190">
        <v>250</v>
      </c>
    </row>
    <row r="467" spans="1:4" ht="12.75">
      <c r="A467" s="8">
        <v>18</v>
      </c>
      <c r="B467" s="134" t="s">
        <v>914</v>
      </c>
      <c r="C467" s="8">
        <v>2011</v>
      </c>
      <c r="D467" s="190">
        <v>3462.99</v>
      </c>
    </row>
    <row r="468" spans="1:4" ht="12.75">
      <c r="A468" s="8">
        <v>19</v>
      </c>
      <c r="B468" s="134" t="s">
        <v>914</v>
      </c>
      <c r="C468" s="8">
        <v>2011</v>
      </c>
      <c r="D468" s="190">
        <v>2449.006</v>
      </c>
    </row>
    <row r="469" spans="1:4" ht="12.75">
      <c r="A469" s="8">
        <v>20</v>
      </c>
      <c r="B469" s="134" t="s">
        <v>914</v>
      </c>
      <c r="C469" s="8">
        <v>2011</v>
      </c>
      <c r="D469" s="190">
        <v>2449.006</v>
      </c>
    </row>
    <row r="470" spans="1:4" ht="12.75">
      <c r="A470" s="8">
        <v>21</v>
      </c>
      <c r="B470" s="134" t="s">
        <v>922</v>
      </c>
      <c r="C470" s="8">
        <v>2011</v>
      </c>
      <c r="D470" s="190">
        <v>1742.998</v>
      </c>
    </row>
    <row r="471" spans="1:4" ht="12.75">
      <c r="A471" s="8">
        <v>22</v>
      </c>
      <c r="B471" s="134" t="s">
        <v>922</v>
      </c>
      <c r="C471" s="8">
        <v>2011</v>
      </c>
      <c r="D471" s="190">
        <v>1742.998</v>
      </c>
    </row>
    <row r="472" spans="1:4" ht="12.75">
      <c r="A472" s="8">
        <v>23</v>
      </c>
      <c r="B472" s="134" t="s">
        <v>922</v>
      </c>
      <c r="C472" s="8">
        <v>2011</v>
      </c>
      <c r="D472" s="190">
        <v>1742.998</v>
      </c>
    </row>
    <row r="473" spans="1:4" ht="12.75">
      <c r="A473" s="8">
        <v>24</v>
      </c>
      <c r="B473" s="134" t="s">
        <v>915</v>
      </c>
      <c r="C473" s="8">
        <v>2011</v>
      </c>
      <c r="D473" s="190">
        <v>2096.01</v>
      </c>
    </row>
    <row r="474" spans="1:4" ht="12.75">
      <c r="A474" s="8">
        <v>25</v>
      </c>
      <c r="B474" s="134" t="s">
        <v>923</v>
      </c>
      <c r="C474" s="8">
        <v>2011</v>
      </c>
      <c r="D474" s="190">
        <v>2550</v>
      </c>
    </row>
    <row r="475" spans="1:4" ht="12.75">
      <c r="A475" s="8">
        <v>26</v>
      </c>
      <c r="B475" s="134" t="s">
        <v>924</v>
      </c>
      <c r="C475" s="8">
        <v>2011</v>
      </c>
      <c r="D475" s="190">
        <v>3399.11</v>
      </c>
    </row>
    <row r="476" spans="1:4" ht="12.75">
      <c r="A476" s="8">
        <v>27</v>
      </c>
      <c r="B476" s="134" t="s">
        <v>925</v>
      </c>
      <c r="C476" s="8">
        <v>2011</v>
      </c>
      <c r="D476" s="190">
        <v>187.92</v>
      </c>
    </row>
    <row r="477" spans="1:4" ht="12.75">
      <c r="A477" s="8">
        <v>28</v>
      </c>
      <c r="B477" s="134" t="s">
        <v>926</v>
      </c>
      <c r="C477" s="8">
        <v>2011</v>
      </c>
      <c r="D477" s="190">
        <v>175</v>
      </c>
    </row>
    <row r="478" spans="1:4" ht="12.75">
      <c r="A478" s="8">
        <v>29</v>
      </c>
      <c r="B478" s="134" t="s">
        <v>926</v>
      </c>
      <c r="C478" s="8">
        <v>2011</v>
      </c>
      <c r="D478" s="190">
        <v>175</v>
      </c>
    </row>
    <row r="479" spans="1:4" ht="12.75">
      <c r="A479" s="8">
        <v>30</v>
      </c>
      <c r="B479" s="134" t="s">
        <v>926</v>
      </c>
      <c r="C479" s="8">
        <v>2011</v>
      </c>
      <c r="D479" s="190">
        <v>175</v>
      </c>
    </row>
    <row r="480" spans="1:4" ht="12.75">
      <c r="A480" s="8">
        <v>31</v>
      </c>
      <c r="B480" s="134" t="s">
        <v>926</v>
      </c>
      <c r="C480" s="8">
        <v>2011</v>
      </c>
      <c r="D480" s="190">
        <v>175</v>
      </c>
    </row>
    <row r="481" spans="1:4" ht="12.75">
      <c r="A481" s="8">
        <v>32</v>
      </c>
      <c r="B481" s="134" t="s">
        <v>926</v>
      </c>
      <c r="C481" s="8">
        <v>2011</v>
      </c>
      <c r="D481" s="190">
        <v>175</v>
      </c>
    </row>
    <row r="482" spans="1:4" ht="12.75">
      <c r="A482" s="8">
        <v>33</v>
      </c>
      <c r="B482" s="134" t="s">
        <v>927</v>
      </c>
      <c r="C482" s="8">
        <v>2011</v>
      </c>
      <c r="D482" s="190">
        <v>421.27</v>
      </c>
    </row>
    <row r="483" spans="1:4" ht="12.75">
      <c r="A483" s="8">
        <v>34</v>
      </c>
      <c r="B483" s="134" t="s">
        <v>847</v>
      </c>
      <c r="C483" s="8">
        <v>2011</v>
      </c>
      <c r="D483" s="135">
        <v>2257</v>
      </c>
    </row>
    <row r="484" spans="1:4" ht="12.75">
      <c r="A484" s="8">
        <v>35</v>
      </c>
      <c r="B484" s="134" t="s">
        <v>847</v>
      </c>
      <c r="C484" s="8">
        <v>2011</v>
      </c>
      <c r="D484" s="135">
        <v>2257</v>
      </c>
    </row>
    <row r="485" spans="1:4" ht="12.75">
      <c r="A485" s="8">
        <v>36</v>
      </c>
      <c r="B485" s="134" t="s">
        <v>847</v>
      </c>
      <c r="C485" s="8">
        <v>2011</v>
      </c>
      <c r="D485" s="135">
        <v>2257</v>
      </c>
    </row>
    <row r="486" spans="1:4" ht="12.75">
      <c r="A486" s="8">
        <v>37</v>
      </c>
      <c r="B486" s="134" t="s">
        <v>847</v>
      </c>
      <c r="C486" s="8">
        <v>2011</v>
      </c>
      <c r="D486" s="135">
        <v>2257</v>
      </c>
    </row>
    <row r="487" spans="1:4" ht="12.75">
      <c r="A487" s="8">
        <v>38</v>
      </c>
      <c r="B487" s="134" t="s">
        <v>708</v>
      </c>
      <c r="C487" s="8">
        <v>2012</v>
      </c>
      <c r="D487" s="190">
        <v>1960.46</v>
      </c>
    </row>
    <row r="488" spans="1:4" ht="12.75">
      <c r="A488" s="8">
        <v>39</v>
      </c>
      <c r="B488" s="134" t="s">
        <v>878</v>
      </c>
      <c r="C488" s="8">
        <v>2012</v>
      </c>
      <c r="D488" s="190">
        <v>4300</v>
      </c>
    </row>
    <row r="489" spans="1:4" ht="12.75">
      <c r="A489" s="8">
        <v>40</v>
      </c>
      <c r="B489" s="191" t="s">
        <v>928</v>
      </c>
      <c r="C489" s="8">
        <v>2012</v>
      </c>
      <c r="D489" s="190">
        <v>1270</v>
      </c>
    </row>
    <row r="490" spans="1:4" ht="12.75">
      <c r="A490" s="8">
        <v>43</v>
      </c>
      <c r="B490" s="134" t="s">
        <v>929</v>
      </c>
      <c r="C490" s="8">
        <v>2012</v>
      </c>
      <c r="D490" s="190">
        <v>349</v>
      </c>
    </row>
    <row r="491" spans="1:4" ht="12.75">
      <c r="A491" s="8">
        <v>44</v>
      </c>
      <c r="B491" s="134" t="s">
        <v>929</v>
      </c>
      <c r="C491" s="8">
        <v>2012</v>
      </c>
      <c r="D491" s="190">
        <v>349</v>
      </c>
    </row>
    <row r="492" spans="1:4" ht="12.75">
      <c r="A492" s="8">
        <v>45</v>
      </c>
      <c r="B492" s="134" t="s">
        <v>929</v>
      </c>
      <c r="C492" s="8">
        <v>2012</v>
      </c>
      <c r="D492" s="190">
        <v>348</v>
      </c>
    </row>
    <row r="493" spans="1:4" ht="12.75">
      <c r="A493" s="8">
        <v>46</v>
      </c>
      <c r="B493" s="134" t="s">
        <v>929</v>
      </c>
      <c r="C493" s="8">
        <v>2012</v>
      </c>
      <c r="D493" s="190">
        <v>348.01</v>
      </c>
    </row>
    <row r="494" spans="1:4" ht="12.75">
      <c r="A494" s="8">
        <v>47</v>
      </c>
      <c r="B494" s="134" t="s">
        <v>914</v>
      </c>
      <c r="C494" s="8">
        <v>2012</v>
      </c>
      <c r="D494" s="190">
        <v>2350</v>
      </c>
    </row>
    <row r="495" spans="1:4" ht="12.75">
      <c r="A495" s="8">
        <v>48</v>
      </c>
      <c r="B495" s="134" t="s">
        <v>914</v>
      </c>
      <c r="C495" s="8">
        <v>2012</v>
      </c>
      <c r="D495" s="190">
        <v>2350</v>
      </c>
    </row>
    <row r="496" spans="1:4" ht="12.75">
      <c r="A496" s="8">
        <v>49</v>
      </c>
      <c r="B496" s="134" t="s">
        <v>922</v>
      </c>
      <c r="C496" s="8">
        <v>2012</v>
      </c>
      <c r="D496" s="190">
        <v>1698</v>
      </c>
    </row>
    <row r="497" spans="1:4" ht="12.75">
      <c r="A497" s="8">
        <v>50</v>
      </c>
      <c r="B497" s="134" t="s">
        <v>922</v>
      </c>
      <c r="C497" s="8">
        <v>2012</v>
      </c>
      <c r="D497" s="190">
        <v>1698</v>
      </c>
    </row>
    <row r="498" spans="1:4" ht="12.75">
      <c r="A498" s="8">
        <v>51</v>
      </c>
      <c r="B498" s="134" t="s">
        <v>922</v>
      </c>
      <c r="C498" s="8">
        <v>2012</v>
      </c>
      <c r="D498" s="190">
        <v>1695</v>
      </c>
    </row>
    <row r="499" spans="1:4" ht="12.75">
      <c r="A499" s="8">
        <v>52</v>
      </c>
      <c r="B499" s="134" t="s">
        <v>930</v>
      </c>
      <c r="C499" s="8">
        <v>2012</v>
      </c>
      <c r="D499" s="135">
        <v>385</v>
      </c>
    </row>
    <row r="500" spans="1:4" ht="12.75">
      <c r="A500" s="8">
        <v>53</v>
      </c>
      <c r="B500" s="134" t="s">
        <v>931</v>
      </c>
      <c r="C500" s="8">
        <v>2012</v>
      </c>
      <c r="D500" s="135">
        <v>170</v>
      </c>
    </row>
    <row r="501" spans="1:4" ht="12.75">
      <c r="A501" s="8">
        <v>55</v>
      </c>
      <c r="B501" s="134" t="s">
        <v>932</v>
      </c>
      <c r="C501" s="8">
        <v>2013</v>
      </c>
      <c r="D501" s="190">
        <v>2780</v>
      </c>
    </row>
    <row r="502" spans="1:4" ht="12.75">
      <c r="A502" s="8">
        <v>56</v>
      </c>
      <c r="B502" s="134" t="s">
        <v>933</v>
      </c>
      <c r="C502" s="8">
        <v>2013</v>
      </c>
      <c r="D502" s="190">
        <v>180</v>
      </c>
    </row>
    <row r="503" spans="1:4" ht="12.75">
      <c r="A503" s="8">
        <v>57</v>
      </c>
      <c r="B503" s="134" t="s">
        <v>933</v>
      </c>
      <c r="C503" s="8">
        <v>2013</v>
      </c>
      <c r="D503" s="190">
        <v>180</v>
      </c>
    </row>
    <row r="504" spans="1:4" ht="12.75">
      <c r="A504" s="8">
        <v>58</v>
      </c>
      <c r="B504" s="134" t="s">
        <v>933</v>
      </c>
      <c r="C504" s="8">
        <v>2013</v>
      </c>
      <c r="D504" s="190">
        <v>180</v>
      </c>
    </row>
    <row r="505" spans="1:4" ht="12.75">
      <c r="A505" s="8">
        <v>59</v>
      </c>
      <c r="B505" s="134" t="s">
        <v>933</v>
      </c>
      <c r="C505" s="8">
        <v>2013</v>
      </c>
      <c r="D505" s="190">
        <v>180</v>
      </c>
    </row>
    <row r="506" spans="1:4" ht="12.75">
      <c r="A506" s="8">
        <v>60</v>
      </c>
      <c r="B506" s="134" t="s">
        <v>933</v>
      </c>
      <c r="C506" s="8">
        <v>2013</v>
      </c>
      <c r="D506" s="190">
        <v>180</v>
      </c>
    </row>
    <row r="507" spans="1:4" ht="12.75">
      <c r="A507" s="8">
        <v>61</v>
      </c>
      <c r="B507" s="134" t="s">
        <v>933</v>
      </c>
      <c r="C507" s="8">
        <v>2013</v>
      </c>
      <c r="D507" s="190">
        <v>180</v>
      </c>
    </row>
    <row r="508" spans="1:4" ht="12.75">
      <c r="A508" s="8">
        <v>62</v>
      </c>
      <c r="B508" s="134" t="s">
        <v>933</v>
      </c>
      <c r="C508" s="8">
        <v>2013</v>
      </c>
      <c r="D508" s="190">
        <v>180</v>
      </c>
    </row>
    <row r="509" spans="1:4" ht="12.75">
      <c r="A509" s="8">
        <v>63</v>
      </c>
      <c r="B509" s="134" t="s">
        <v>933</v>
      </c>
      <c r="C509" s="8">
        <v>2013</v>
      </c>
      <c r="D509" s="190">
        <v>180</v>
      </c>
    </row>
    <row r="510" spans="1:4" ht="12.75">
      <c r="A510" s="8">
        <v>64</v>
      </c>
      <c r="B510" s="192" t="s">
        <v>934</v>
      </c>
      <c r="C510" s="8">
        <v>2013</v>
      </c>
      <c r="D510" s="190">
        <v>2965.82</v>
      </c>
    </row>
    <row r="511" spans="1:4" ht="12.75">
      <c r="A511" s="8">
        <v>65</v>
      </c>
      <c r="B511" s="134" t="s">
        <v>935</v>
      </c>
      <c r="C511" s="8">
        <v>2013</v>
      </c>
      <c r="D511" s="190">
        <v>1404.496</v>
      </c>
    </row>
    <row r="512" spans="1:4" ht="12.75">
      <c r="A512" s="8">
        <v>66</v>
      </c>
      <c r="B512" s="134" t="s">
        <v>935</v>
      </c>
      <c r="C512" s="8">
        <v>2013</v>
      </c>
      <c r="D512" s="190">
        <v>1404.496</v>
      </c>
    </row>
    <row r="513" spans="1:4" ht="12.75">
      <c r="A513" s="8">
        <v>69</v>
      </c>
      <c r="B513" s="192" t="s">
        <v>936</v>
      </c>
      <c r="C513" s="8">
        <v>2013</v>
      </c>
      <c r="D513" s="190">
        <v>5124</v>
      </c>
    </row>
    <row r="514" spans="1:4" ht="12.75">
      <c r="A514" s="8">
        <v>70</v>
      </c>
      <c r="B514" s="141" t="s">
        <v>937</v>
      </c>
      <c r="C514" s="8">
        <v>2013</v>
      </c>
      <c r="D514" s="190">
        <v>6750</v>
      </c>
    </row>
    <row r="515" spans="1:4" ht="12.75">
      <c r="A515" s="8">
        <v>71</v>
      </c>
      <c r="B515" s="134" t="s">
        <v>938</v>
      </c>
      <c r="C515" s="8">
        <v>2013</v>
      </c>
      <c r="D515" s="190">
        <v>663.975</v>
      </c>
    </row>
    <row r="516" spans="1:4" ht="12.75">
      <c r="A516" s="8">
        <v>72</v>
      </c>
      <c r="B516" s="134" t="s">
        <v>938</v>
      </c>
      <c r="C516" s="8">
        <v>2013</v>
      </c>
      <c r="D516" s="190">
        <v>663.975</v>
      </c>
    </row>
    <row r="517" spans="1:4" ht="12.75">
      <c r="A517" s="8">
        <v>73</v>
      </c>
      <c r="B517" s="134" t="s">
        <v>939</v>
      </c>
      <c r="C517" s="8">
        <v>2013</v>
      </c>
      <c r="D517" s="190">
        <v>986.952</v>
      </c>
    </row>
    <row r="518" spans="1:4" ht="12.75">
      <c r="A518" s="8">
        <v>74</v>
      </c>
      <c r="B518" s="141" t="s">
        <v>940</v>
      </c>
      <c r="C518" s="8">
        <v>2013</v>
      </c>
      <c r="D518" s="190">
        <v>7280</v>
      </c>
    </row>
    <row r="519" spans="1:4" ht="12.75">
      <c r="A519" s="8">
        <v>75</v>
      </c>
      <c r="B519" s="192" t="s">
        <v>711</v>
      </c>
      <c r="C519" s="8">
        <v>2013</v>
      </c>
      <c r="D519" s="190">
        <v>5490</v>
      </c>
    </row>
    <row r="520" spans="1:4" ht="12.75">
      <c r="A520" s="8">
        <v>76</v>
      </c>
      <c r="B520" s="141" t="s">
        <v>800</v>
      </c>
      <c r="C520" s="8">
        <v>2013</v>
      </c>
      <c r="D520" s="190">
        <v>3000</v>
      </c>
    </row>
    <row r="521" spans="1:4" ht="12.75">
      <c r="A521" s="8">
        <v>77</v>
      </c>
      <c r="B521" s="141" t="s">
        <v>922</v>
      </c>
      <c r="C521" s="8">
        <v>2013</v>
      </c>
      <c r="D521" s="190">
        <v>1870.8</v>
      </c>
    </row>
    <row r="522" spans="1:4" ht="12.75">
      <c r="A522" s="8">
        <v>78</v>
      </c>
      <c r="B522" s="134" t="s">
        <v>941</v>
      </c>
      <c r="C522" s="8">
        <v>2013</v>
      </c>
      <c r="D522" s="190">
        <v>2600</v>
      </c>
    </row>
    <row r="523" spans="1:4" ht="12.75">
      <c r="A523" s="8">
        <v>79</v>
      </c>
      <c r="B523" s="134" t="s">
        <v>942</v>
      </c>
      <c r="C523" s="8">
        <v>2013</v>
      </c>
      <c r="D523" s="190">
        <v>3075</v>
      </c>
    </row>
    <row r="524" spans="1:4" ht="12.75">
      <c r="A524" s="8">
        <v>80</v>
      </c>
      <c r="B524" s="134" t="s">
        <v>922</v>
      </c>
      <c r="C524" s="8">
        <v>2013</v>
      </c>
      <c r="D524" s="190">
        <v>1660</v>
      </c>
    </row>
    <row r="525" spans="1:4" ht="12.75">
      <c r="A525" s="8">
        <v>81</v>
      </c>
      <c r="B525" s="141" t="s">
        <v>943</v>
      </c>
      <c r="C525" s="8">
        <v>2014</v>
      </c>
      <c r="D525" s="190">
        <v>2602.82</v>
      </c>
    </row>
    <row r="526" spans="1:4" ht="12.75">
      <c r="A526" s="8">
        <v>82</v>
      </c>
      <c r="B526" s="134" t="s">
        <v>944</v>
      </c>
      <c r="C526" s="8">
        <v>2014</v>
      </c>
      <c r="D526" s="190">
        <v>2150</v>
      </c>
    </row>
    <row r="527" spans="1:4" ht="12.75">
      <c r="A527" s="8">
        <v>83</v>
      </c>
      <c r="B527" s="134" t="s">
        <v>945</v>
      </c>
      <c r="C527" s="8">
        <v>2014</v>
      </c>
      <c r="D527" s="190">
        <v>2150</v>
      </c>
    </row>
    <row r="528" spans="1:4" ht="12.75">
      <c r="A528" s="8">
        <v>84</v>
      </c>
      <c r="B528" s="141" t="s">
        <v>710</v>
      </c>
      <c r="C528" s="8">
        <v>2014</v>
      </c>
      <c r="D528" s="190">
        <v>660</v>
      </c>
    </row>
    <row r="529" spans="1:4" ht="12.75">
      <c r="A529" s="8">
        <v>85</v>
      </c>
      <c r="B529" s="141" t="s">
        <v>710</v>
      </c>
      <c r="C529" s="8">
        <v>2014</v>
      </c>
      <c r="D529" s="190">
        <v>660</v>
      </c>
    </row>
    <row r="530" spans="1:4" ht="12.75">
      <c r="A530" s="8">
        <v>86</v>
      </c>
      <c r="B530" s="141" t="s">
        <v>710</v>
      </c>
      <c r="C530" s="8">
        <v>2014</v>
      </c>
      <c r="D530" s="190">
        <v>660</v>
      </c>
    </row>
    <row r="531" spans="1:4" ht="12.75">
      <c r="A531" s="8">
        <v>87</v>
      </c>
      <c r="B531" s="141" t="s">
        <v>710</v>
      </c>
      <c r="C531" s="8">
        <v>2014</v>
      </c>
      <c r="D531" s="190">
        <v>320</v>
      </c>
    </row>
    <row r="532" spans="1:4" ht="12.75">
      <c r="A532" s="8">
        <v>88</v>
      </c>
      <c r="B532" s="141" t="s">
        <v>946</v>
      </c>
      <c r="C532" s="8">
        <v>2014</v>
      </c>
      <c r="D532" s="190">
        <v>3198</v>
      </c>
    </row>
    <row r="533" spans="1:4" ht="12.75">
      <c r="A533" s="8">
        <v>89</v>
      </c>
      <c r="B533" s="134" t="s">
        <v>947</v>
      </c>
      <c r="C533" s="8">
        <v>2014</v>
      </c>
      <c r="D533" s="190">
        <v>499</v>
      </c>
    </row>
    <row r="534" spans="1:4" ht="13.5">
      <c r="A534" s="8">
        <v>90</v>
      </c>
      <c r="B534" s="134" t="s">
        <v>800</v>
      </c>
      <c r="C534" s="8">
        <v>2014</v>
      </c>
      <c r="D534" s="193">
        <v>2298.4</v>
      </c>
    </row>
    <row r="535" spans="1:4" ht="13.5">
      <c r="A535" s="188"/>
      <c r="B535" s="188" t="s">
        <v>175</v>
      </c>
      <c r="C535" s="189"/>
      <c r="D535" s="184">
        <f>SUM(D450:D534)</f>
        <v>134309.15800000002</v>
      </c>
    </row>
    <row r="536" spans="1:4" ht="12.75" customHeight="1">
      <c r="A536" s="40" t="s">
        <v>464</v>
      </c>
      <c r="B536" s="40"/>
      <c r="C536" s="40"/>
      <c r="D536" s="40"/>
    </row>
    <row r="537" spans="1:4" ht="12.75" customHeight="1">
      <c r="A537" s="108">
        <v>1</v>
      </c>
      <c r="B537" s="174" t="s">
        <v>948</v>
      </c>
      <c r="C537" s="108">
        <v>2013</v>
      </c>
      <c r="D537" s="175">
        <v>389</v>
      </c>
    </row>
    <row r="538" spans="1:4" ht="12.75">
      <c r="A538" s="7">
        <v>2</v>
      </c>
      <c r="B538" s="132" t="s">
        <v>949</v>
      </c>
      <c r="C538" s="7">
        <v>2013</v>
      </c>
      <c r="D538" s="176">
        <v>389</v>
      </c>
    </row>
    <row r="539" spans="1:4" ht="12.75" customHeight="1">
      <c r="A539" s="108">
        <v>3</v>
      </c>
      <c r="B539" s="132" t="s">
        <v>950</v>
      </c>
      <c r="C539" s="7">
        <v>2013</v>
      </c>
      <c r="D539" s="176">
        <v>389</v>
      </c>
    </row>
    <row r="540" spans="1:4" ht="13.5">
      <c r="A540" s="7">
        <v>4</v>
      </c>
      <c r="B540" s="132" t="s">
        <v>951</v>
      </c>
      <c r="C540" s="7">
        <v>2013</v>
      </c>
      <c r="D540" s="179">
        <v>370</v>
      </c>
    </row>
    <row r="541" spans="1:4" ht="13.5">
      <c r="A541" s="188"/>
      <c r="B541" s="188" t="s">
        <v>175</v>
      </c>
      <c r="C541" s="189"/>
      <c r="D541" s="184">
        <f>SUM(D537:D540)</f>
        <v>1537</v>
      </c>
    </row>
    <row r="542" spans="1:4" ht="12.75" customHeight="1">
      <c r="A542" s="40" t="s">
        <v>490</v>
      </c>
      <c r="B542" s="40"/>
      <c r="C542" s="40"/>
      <c r="D542" s="40"/>
    </row>
    <row r="543" spans="1:4" ht="12.75">
      <c r="A543" s="7">
        <v>1</v>
      </c>
      <c r="B543" s="132" t="s">
        <v>708</v>
      </c>
      <c r="C543" s="7">
        <v>2010</v>
      </c>
      <c r="D543" s="133">
        <v>3045</v>
      </c>
    </row>
    <row r="544" spans="1:4" ht="12.75">
      <c r="A544" s="7">
        <v>2</v>
      </c>
      <c r="B544" s="132" t="s">
        <v>811</v>
      </c>
      <c r="C544" s="7">
        <v>2011</v>
      </c>
      <c r="D544" s="133">
        <v>530</v>
      </c>
    </row>
    <row r="545" spans="1:4" ht="12.75">
      <c r="A545" s="7">
        <v>3</v>
      </c>
      <c r="B545" s="132" t="s">
        <v>811</v>
      </c>
      <c r="C545" s="7">
        <v>2011</v>
      </c>
      <c r="D545" s="133">
        <v>530</v>
      </c>
    </row>
    <row r="546" spans="1:4" ht="12.75">
      <c r="A546" s="7">
        <v>4</v>
      </c>
      <c r="B546" s="132" t="s">
        <v>952</v>
      </c>
      <c r="C546" s="7">
        <v>2011</v>
      </c>
      <c r="D546" s="133">
        <v>3250</v>
      </c>
    </row>
    <row r="547" spans="1:4" ht="12.75">
      <c r="A547" s="7">
        <v>5</v>
      </c>
      <c r="B547" s="132" t="s">
        <v>709</v>
      </c>
      <c r="C547" s="7">
        <v>2012</v>
      </c>
      <c r="D547" s="133">
        <v>520</v>
      </c>
    </row>
    <row r="548" spans="1:4" ht="12.75">
      <c r="A548" s="7">
        <v>6</v>
      </c>
      <c r="B548" s="132" t="s">
        <v>953</v>
      </c>
      <c r="C548" s="7">
        <v>2012</v>
      </c>
      <c r="D548" s="133">
        <v>1980</v>
      </c>
    </row>
    <row r="549" spans="1:4" ht="12.75">
      <c r="A549" s="7">
        <v>7</v>
      </c>
      <c r="B549" s="132" t="s">
        <v>954</v>
      </c>
      <c r="C549" s="7">
        <v>2014</v>
      </c>
      <c r="D549" s="133">
        <v>3385</v>
      </c>
    </row>
    <row r="550" spans="1:4" ht="13.5">
      <c r="A550" s="7">
        <v>8</v>
      </c>
      <c r="B550" s="132" t="s">
        <v>955</v>
      </c>
      <c r="C550" s="7">
        <v>2014</v>
      </c>
      <c r="D550" s="194">
        <v>4260</v>
      </c>
    </row>
    <row r="551" spans="1:4" ht="13.5">
      <c r="A551" s="188"/>
      <c r="B551" s="188" t="s">
        <v>175</v>
      </c>
      <c r="C551" s="189"/>
      <c r="D551" s="184">
        <f>SUM(D543:D550)</f>
        <v>17500</v>
      </c>
    </row>
    <row r="552" spans="1:4" ht="12.75" customHeight="1">
      <c r="A552" s="40" t="s">
        <v>503</v>
      </c>
      <c r="B552" s="40"/>
      <c r="C552" s="40"/>
      <c r="D552" s="40"/>
    </row>
    <row r="553" spans="1:4" ht="12.75">
      <c r="A553" s="108">
        <v>1</v>
      </c>
      <c r="B553" s="174" t="s">
        <v>956</v>
      </c>
      <c r="C553" s="108">
        <v>2010</v>
      </c>
      <c r="D553" s="175">
        <v>8540</v>
      </c>
    </row>
    <row r="554" spans="1:4" ht="12.75">
      <c r="A554" s="108">
        <v>2</v>
      </c>
      <c r="B554" s="174" t="s">
        <v>957</v>
      </c>
      <c r="C554" s="108">
        <v>2010</v>
      </c>
      <c r="D554" s="175">
        <v>5247.01</v>
      </c>
    </row>
    <row r="555" spans="1:4" ht="12.75">
      <c r="A555" s="108">
        <v>3</v>
      </c>
      <c r="B555" s="132" t="s">
        <v>958</v>
      </c>
      <c r="C555" s="7">
        <v>2010</v>
      </c>
      <c r="D555" s="176">
        <v>15000</v>
      </c>
    </row>
    <row r="556" spans="1:4" ht="12.75">
      <c r="A556" s="108">
        <v>4</v>
      </c>
      <c r="B556" s="132" t="s">
        <v>959</v>
      </c>
      <c r="C556" s="7">
        <v>2010</v>
      </c>
      <c r="D556" s="176">
        <v>2940</v>
      </c>
    </row>
    <row r="557" spans="1:4" ht="12.75">
      <c r="A557" s="108">
        <v>5</v>
      </c>
      <c r="B557" s="132" t="s">
        <v>959</v>
      </c>
      <c r="C557" s="7">
        <v>2010</v>
      </c>
      <c r="D557" s="176">
        <v>3275</v>
      </c>
    </row>
    <row r="558" spans="1:4" ht="12.75">
      <c r="A558" s="108">
        <v>6</v>
      </c>
      <c r="B558" s="132" t="s">
        <v>959</v>
      </c>
      <c r="C558" s="7">
        <v>2010</v>
      </c>
      <c r="D558" s="176">
        <v>2555</v>
      </c>
    </row>
    <row r="559" spans="1:4" ht="12.75">
      <c r="A559" s="108">
        <v>7</v>
      </c>
      <c r="B559" s="132" t="s">
        <v>960</v>
      </c>
      <c r="C559" s="7">
        <v>2011</v>
      </c>
      <c r="D559" s="176">
        <v>7614</v>
      </c>
    </row>
    <row r="560" spans="1:4" ht="12.75">
      <c r="A560" s="108">
        <v>8</v>
      </c>
      <c r="B560" s="132" t="s">
        <v>961</v>
      </c>
      <c r="C560" s="7">
        <v>2011</v>
      </c>
      <c r="D560" s="176">
        <v>34920</v>
      </c>
    </row>
    <row r="561" spans="1:4" ht="12.75">
      <c r="A561" s="108">
        <v>9</v>
      </c>
      <c r="B561" s="132" t="s">
        <v>962</v>
      </c>
      <c r="C561" s="7">
        <v>2011</v>
      </c>
      <c r="D561" s="176">
        <v>2133</v>
      </c>
    </row>
    <row r="562" spans="1:4" ht="12.75">
      <c r="A562" s="108">
        <v>10</v>
      </c>
      <c r="B562" s="132" t="s">
        <v>963</v>
      </c>
      <c r="C562" s="7">
        <v>2011</v>
      </c>
      <c r="D562" s="176">
        <v>9500</v>
      </c>
    </row>
    <row r="563" spans="1:4" ht="12.75">
      <c r="A563" s="108">
        <v>11</v>
      </c>
      <c r="B563" s="132" t="s">
        <v>964</v>
      </c>
      <c r="C563" s="7">
        <v>2013</v>
      </c>
      <c r="D563" s="176">
        <v>3195</v>
      </c>
    </row>
    <row r="564" spans="1:4" ht="12.75">
      <c r="A564" s="108">
        <v>12</v>
      </c>
      <c r="B564" s="132" t="s">
        <v>710</v>
      </c>
      <c r="C564" s="7">
        <v>2013</v>
      </c>
      <c r="D564" s="176">
        <v>1350</v>
      </c>
    </row>
    <row r="565" spans="1:4" ht="12.75">
      <c r="A565" s="108">
        <v>13</v>
      </c>
      <c r="B565" s="132" t="s">
        <v>965</v>
      </c>
      <c r="C565" s="7">
        <v>2013</v>
      </c>
      <c r="D565" s="176">
        <v>1120</v>
      </c>
    </row>
    <row r="566" spans="1:4" ht="12.75">
      <c r="A566" s="108">
        <v>14</v>
      </c>
      <c r="B566" s="132" t="s">
        <v>877</v>
      </c>
      <c r="C566" s="7">
        <v>2013</v>
      </c>
      <c r="D566" s="176">
        <v>2700</v>
      </c>
    </row>
    <row r="567" spans="1:4" ht="12.75">
      <c r="A567" s="108">
        <v>15</v>
      </c>
      <c r="B567" s="132" t="s">
        <v>708</v>
      </c>
      <c r="C567" s="7">
        <v>2014</v>
      </c>
      <c r="D567" s="176">
        <v>2945</v>
      </c>
    </row>
    <row r="568" spans="1:4" ht="12.75">
      <c r="A568" s="108">
        <v>16</v>
      </c>
      <c r="B568" s="132" t="s">
        <v>708</v>
      </c>
      <c r="C568" s="7">
        <v>2014</v>
      </c>
      <c r="D568" s="176">
        <v>2580</v>
      </c>
    </row>
    <row r="569" spans="1:4" ht="12.75">
      <c r="A569" s="108">
        <v>17</v>
      </c>
      <c r="B569" s="132" t="s">
        <v>936</v>
      </c>
      <c r="C569" s="7">
        <v>2014</v>
      </c>
      <c r="D569" s="176">
        <v>1845</v>
      </c>
    </row>
    <row r="570" spans="1:4" ht="12.75">
      <c r="A570" s="108">
        <v>18</v>
      </c>
      <c r="B570" s="132" t="s">
        <v>879</v>
      </c>
      <c r="C570" s="7">
        <v>2014</v>
      </c>
      <c r="D570" s="176">
        <v>1256.62</v>
      </c>
    </row>
    <row r="571" spans="1:4" ht="12.75">
      <c r="A571" s="108">
        <v>19</v>
      </c>
      <c r="B571" s="132" t="s">
        <v>966</v>
      </c>
      <c r="C571" s="7">
        <v>2014</v>
      </c>
      <c r="D571" s="176">
        <v>7545.49</v>
      </c>
    </row>
    <row r="572" spans="1:4" ht="13.5">
      <c r="A572" s="108">
        <v>20</v>
      </c>
      <c r="B572" s="132" t="s">
        <v>967</v>
      </c>
      <c r="C572" s="7">
        <v>2014</v>
      </c>
      <c r="D572" s="179">
        <v>3600</v>
      </c>
    </row>
    <row r="573" spans="1:4" ht="13.5">
      <c r="A573" s="188"/>
      <c r="B573" s="188" t="s">
        <v>175</v>
      </c>
      <c r="C573" s="189"/>
      <c r="D573" s="184">
        <f>SUM(D553:D572)</f>
        <v>119861.12000000001</v>
      </c>
    </row>
    <row r="574" spans="1:4" ht="12.75" customHeight="1">
      <c r="A574" s="195" t="s">
        <v>108</v>
      </c>
      <c r="B574" s="195"/>
      <c r="C574" s="195"/>
      <c r="D574" s="195"/>
    </row>
    <row r="575" spans="1:4" ht="12.75" customHeight="1">
      <c r="A575" s="7">
        <v>1</v>
      </c>
      <c r="B575" s="132" t="s">
        <v>954</v>
      </c>
      <c r="C575" s="7">
        <v>2011</v>
      </c>
      <c r="D575" s="176">
        <v>6320</v>
      </c>
    </row>
    <row r="576" spans="1:4" ht="12.75" customHeight="1">
      <c r="A576" s="7">
        <v>2</v>
      </c>
      <c r="B576" s="132" t="s">
        <v>727</v>
      </c>
      <c r="C576" s="7">
        <v>2012</v>
      </c>
      <c r="D576" s="179">
        <v>3490</v>
      </c>
    </row>
    <row r="577" spans="1:4" ht="13.5">
      <c r="A577" s="188"/>
      <c r="B577" s="188" t="s">
        <v>175</v>
      </c>
      <c r="C577" s="189"/>
      <c r="D577" s="184">
        <f>SUM(D575:D576)</f>
        <v>9810</v>
      </c>
    </row>
    <row r="578" spans="1:4" ht="12.75" customHeight="1">
      <c r="A578" s="195" t="s">
        <v>115</v>
      </c>
      <c r="B578" s="195"/>
      <c r="C578" s="195"/>
      <c r="D578" s="195"/>
    </row>
    <row r="579" spans="1:4" ht="12.75" customHeight="1">
      <c r="A579" s="7">
        <v>1</v>
      </c>
      <c r="B579" s="132" t="s">
        <v>968</v>
      </c>
      <c r="C579" s="7">
        <v>2010</v>
      </c>
      <c r="D579" s="176">
        <v>18910</v>
      </c>
    </row>
    <row r="580" spans="1:4" ht="12.75" customHeight="1">
      <c r="A580" s="7">
        <v>2</v>
      </c>
      <c r="B580" s="132" t="s">
        <v>969</v>
      </c>
      <c r="C580" s="7">
        <v>2010</v>
      </c>
      <c r="D580" s="176">
        <v>3965</v>
      </c>
    </row>
    <row r="581" spans="1:4" ht="12.75" customHeight="1">
      <c r="A581" s="7">
        <v>3</v>
      </c>
      <c r="B581" s="132" t="s">
        <v>970</v>
      </c>
      <c r="C581" s="7">
        <v>2010</v>
      </c>
      <c r="D581" s="176">
        <v>4999</v>
      </c>
    </row>
    <row r="582" spans="1:4" ht="12.75" customHeight="1">
      <c r="A582" s="7">
        <v>4</v>
      </c>
      <c r="B582" s="132" t="s">
        <v>971</v>
      </c>
      <c r="C582" s="7">
        <v>2011</v>
      </c>
      <c r="D582" s="176">
        <v>8709</v>
      </c>
    </row>
    <row r="583" spans="1:4" ht="12.75" customHeight="1">
      <c r="A583" s="7">
        <v>5</v>
      </c>
      <c r="B583" s="132" t="s">
        <v>972</v>
      </c>
      <c r="C583" s="7">
        <v>2010</v>
      </c>
      <c r="D583" s="176">
        <v>4629</v>
      </c>
    </row>
    <row r="584" spans="1:4" ht="12.75" customHeight="1">
      <c r="A584" s="7">
        <v>6</v>
      </c>
      <c r="B584" s="132" t="s">
        <v>973</v>
      </c>
      <c r="C584" s="7">
        <v>2010</v>
      </c>
      <c r="D584" s="176">
        <v>22204</v>
      </c>
    </row>
    <row r="585" spans="1:4" ht="12.75" customHeight="1">
      <c r="A585" s="7">
        <v>7</v>
      </c>
      <c r="B585" s="132" t="s">
        <v>974</v>
      </c>
      <c r="C585" s="7">
        <v>2012</v>
      </c>
      <c r="D585" s="176">
        <v>3638</v>
      </c>
    </row>
    <row r="586" spans="1:4" ht="12.75" customHeight="1">
      <c r="A586" s="7">
        <v>8</v>
      </c>
      <c r="B586" s="132" t="s">
        <v>975</v>
      </c>
      <c r="C586" s="7">
        <v>2012</v>
      </c>
      <c r="D586" s="176">
        <v>2498</v>
      </c>
    </row>
    <row r="587" spans="1:4" ht="12.75" customHeight="1">
      <c r="A587" s="7">
        <v>9</v>
      </c>
      <c r="B587" s="132" t="s">
        <v>976</v>
      </c>
      <c r="C587" s="7">
        <v>2012</v>
      </c>
      <c r="D587" s="176">
        <v>14944</v>
      </c>
    </row>
    <row r="588" spans="1:4" ht="12.75" customHeight="1">
      <c r="A588" s="7">
        <v>10</v>
      </c>
      <c r="B588" s="132" t="s">
        <v>975</v>
      </c>
      <c r="C588" s="7">
        <v>2013</v>
      </c>
      <c r="D588" s="176">
        <v>2498</v>
      </c>
    </row>
    <row r="589" spans="1:4" ht="12.75" customHeight="1">
      <c r="A589" s="7">
        <v>11</v>
      </c>
      <c r="B589" s="132" t="s">
        <v>977</v>
      </c>
      <c r="C589" s="7">
        <v>2013</v>
      </c>
      <c r="D589" s="176">
        <v>7900</v>
      </c>
    </row>
    <row r="590" spans="1:4" ht="12.75" customHeight="1">
      <c r="A590" s="7">
        <v>12</v>
      </c>
      <c r="B590" s="132" t="s">
        <v>978</v>
      </c>
      <c r="C590" s="7">
        <v>2013</v>
      </c>
      <c r="D590" s="176">
        <v>44895</v>
      </c>
    </row>
    <row r="591" spans="1:4" ht="12.75" customHeight="1">
      <c r="A591" s="7">
        <v>13</v>
      </c>
      <c r="B591" s="132" t="s">
        <v>979</v>
      </c>
      <c r="C591" s="7">
        <v>2014</v>
      </c>
      <c r="D591" s="176">
        <v>7226</v>
      </c>
    </row>
    <row r="592" spans="1:4" ht="12.75" customHeight="1">
      <c r="A592" s="7">
        <v>14</v>
      </c>
      <c r="B592" s="177" t="s">
        <v>980</v>
      </c>
      <c r="C592" s="73">
        <v>2014</v>
      </c>
      <c r="D592" s="178">
        <v>5043</v>
      </c>
    </row>
    <row r="593" spans="1:4" ht="12.75" customHeight="1">
      <c r="A593" s="7">
        <v>15</v>
      </c>
      <c r="B593" s="132" t="s">
        <v>981</v>
      </c>
      <c r="C593" s="7">
        <v>2014</v>
      </c>
      <c r="D593" s="176">
        <v>10024</v>
      </c>
    </row>
    <row r="594" spans="1:4" ht="12.75" customHeight="1">
      <c r="A594" s="7">
        <v>16</v>
      </c>
      <c r="B594" s="132" t="s">
        <v>982</v>
      </c>
      <c r="C594" s="7">
        <v>2014</v>
      </c>
      <c r="D594" s="176">
        <v>3936</v>
      </c>
    </row>
    <row r="595" spans="1:4" ht="12.75" customHeight="1">
      <c r="A595" s="7">
        <v>17</v>
      </c>
      <c r="B595" s="132" t="s">
        <v>983</v>
      </c>
      <c r="C595" s="7">
        <v>2014</v>
      </c>
      <c r="D595" s="176">
        <v>16236</v>
      </c>
    </row>
    <row r="596" spans="1:4" ht="12.75" customHeight="1">
      <c r="A596" s="7">
        <v>18</v>
      </c>
      <c r="B596" s="132" t="s">
        <v>984</v>
      </c>
      <c r="C596" s="7">
        <v>2013</v>
      </c>
      <c r="D596" s="179">
        <v>2619</v>
      </c>
    </row>
    <row r="597" spans="1:4" ht="12.75">
      <c r="A597" s="196"/>
      <c r="B597" s="196" t="s">
        <v>175</v>
      </c>
      <c r="C597" s="197"/>
      <c r="D597" s="198">
        <f>SUM(D579:D596)</f>
        <v>184873</v>
      </c>
    </row>
    <row r="598" spans="1:5" ht="12.75" customHeight="1">
      <c r="A598" s="40" t="s">
        <v>985</v>
      </c>
      <c r="B598" s="40"/>
      <c r="C598" s="40"/>
      <c r="D598" s="40"/>
      <c r="E598" s="199"/>
    </row>
    <row r="599" spans="1:5" ht="12.75">
      <c r="A599" s="108">
        <v>1</v>
      </c>
      <c r="B599" s="174" t="s">
        <v>986</v>
      </c>
      <c r="C599" s="108">
        <v>2010</v>
      </c>
      <c r="D599" s="175">
        <v>2507.02</v>
      </c>
      <c r="E599" s="199"/>
    </row>
    <row r="600" spans="1:5" ht="12.75">
      <c r="A600" s="7">
        <v>2</v>
      </c>
      <c r="B600" s="132" t="s">
        <v>987</v>
      </c>
      <c r="C600" s="7">
        <v>2011</v>
      </c>
      <c r="D600" s="176">
        <v>1598</v>
      </c>
      <c r="E600" s="199"/>
    </row>
    <row r="601" spans="1:5" ht="12.75">
      <c r="A601" s="7">
        <v>3</v>
      </c>
      <c r="B601" s="132" t="s">
        <v>988</v>
      </c>
      <c r="C601" s="7">
        <v>2011</v>
      </c>
      <c r="D601" s="176">
        <v>925</v>
      </c>
      <c r="E601" s="199"/>
    </row>
    <row r="602" spans="1:5" ht="12.75">
      <c r="A602" s="7">
        <v>4</v>
      </c>
      <c r="B602" s="132" t="s">
        <v>989</v>
      </c>
      <c r="C602" s="7">
        <v>2011</v>
      </c>
      <c r="D602" s="176">
        <v>780</v>
      </c>
      <c r="E602" s="199"/>
    </row>
    <row r="603" spans="1:5" ht="13.5">
      <c r="A603" s="7">
        <v>5</v>
      </c>
      <c r="B603" s="132" t="s">
        <v>990</v>
      </c>
      <c r="C603" s="7">
        <v>2011</v>
      </c>
      <c r="D603" s="176">
        <v>3190</v>
      </c>
      <c r="E603" s="199"/>
    </row>
    <row r="604" spans="1:5" ht="13.5">
      <c r="A604" s="188"/>
      <c r="B604" s="188" t="s">
        <v>175</v>
      </c>
      <c r="C604" s="189"/>
      <c r="D604" s="184">
        <f>SUM(D599:D603)</f>
        <v>9000.02</v>
      </c>
      <c r="E604" s="199"/>
    </row>
    <row r="605" spans="1:5" ht="12.75">
      <c r="A605" s="199"/>
      <c r="B605" s="199"/>
      <c r="C605" s="199"/>
      <c r="D605" s="199"/>
      <c r="E605" s="199"/>
    </row>
    <row r="606" spans="1:5" ht="12.75">
      <c r="A606" s="199"/>
      <c r="B606" s="199"/>
      <c r="C606" s="199"/>
      <c r="D606" s="199"/>
      <c r="E606" s="199"/>
    </row>
    <row r="607" spans="1:4" ht="12.75" customHeight="1">
      <c r="A607" s="131" t="s">
        <v>991</v>
      </c>
      <c r="B607" s="131"/>
      <c r="C607" s="131"/>
      <c r="D607" s="131"/>
    </row>
    <row r="608" spans="1:4" ht="38.25">
      <c r="A608" s="36" t="s">
        <v>523</v>
      </c>
      <c r="B608" s="36" t="s">
        <v>524</v>
      </c>
      <c r="C608" s="36" t="s">
        <v>525</v>
      </c>
      <c r="D608" s="37" t="s">
        <v>526</v>
      </c>
    </row>
    <row r="609" spans="1:4" ht="12.75" customHeight="1">
      <c r="A609" s="40" t="s">
        <v>148</v>
      </c>
      <c r="B609" s="40"/>
      <c r="C609" s="40"/>
      <c r="D609" s="40"/>
    </row>
    <row r="610" spans="1:4" ht="12.75">
      <c r="A610" s="132">
        <v>1</v>
      </c>
      <c r="B610" s="141" t="s">
        <v>992</v>
      </c>
      <c r="C610" s="10">
        <v>2011</v>
      </c>
      <c r="D610" s="200">
        <v>2965.53</v>
      </c>
    </row>
    <row r="611" spans="1:4" ht="12.75">
      <c r="A611" s="132">
        <v>2</v>
      </c>
      <c r="B611" s="132" t="s">
        <v>993</v>
      </c>
      <c r="C611" s="7">
        <v>2011</v>
      </c>
      <c r="D611" s="176">
        <v>3045.48</v>
      </c>
    </row>
    <row r="612" spans="1:4" ht="12.75">
      <c r="A612" s="132">
        <v>3</v>
      </c>
      <c r="B612" s="132" t="s">
        <v>994</v>
      </c>
      <c r="C612" s="7">
        <v>2011</v>
      </c>
      <c r="D612" s="176">
        <v>3045.48</v>
      </c>
    </row>
    <row r="613" spans="1:4" ht="12.75">
      <c r="A613" s="132">
        <v>4</v>
      </c>
      <c r="B613" s="132" t="s">
        <v>995</v>
      </c>
      <c r="C613" s="7">
        <v>2011</v>
      </c>
      <c r="D613" s="176">
        <v>3045.48</v>
      </c>
    </row>
    <row r="614" spans="1:4" ht="12.75">
      <c r="A614" s="132">
        <v>5</v>
      </c>
      <c r="B614" s="132" t="s">
        <v>996</v>
      </c>
      <c r="C614" s="7">
        <v>2011</v>
      </c>
      <c r="D614" s="176">
        <v>1833.93</v>
      </c>
    </row>
    <row r="615" spans="1:4" ht="12.75">
      <c r="A615" s="132">
        <v>6</v>
      </c>
      <c r="B615" s="132" t="s">
        <v>997</v>
      </c>
      <c r="C615" s="7">
        <v>2011</v>
      </c>
      <c r="D615" s="176">
        <v>1833.93</v>
      </c>
    </row>
    <row r="616" spans="1:4" ht="12.75">
      <c r="A616" s="132">
        <v>7</v>
      </c>
      <c r="B616" s="132" t="s">
        <v>998</v>
      </c>
      <c r="C616" s="7">
        <v>2011</v>
      </c>
      <c r="D616" s="176">
        <v>220</v>
      </c>
    </row>
    <row r="617" spans="1:4" ht="12.75">
      <c r="A617" s="132">
        <v>8</v>
      </c>
      <c r="B617" s="132" t="s">
        <v>999</v>
      </c>
      <c r="C617" s="7">
        <v>2013</v>
      </c>
      <c r="D617" s="176">
        <v>2746.15</v>
      </c>
    </row>
    <row r="618" spans="1:4" ht="12.75">
      <c r="A618" s="132">
        <v>9</v>
      </c>
      <c r="B618" s="132" t="s">
        <v>1000</v>
      </c>
      <c r="C618" s="7">
        <v>2013</v>
      </c>
      <c r="D618" s="176">
        <v>2746.15</v>
      </c>
    </row>
    <row r="619" spans="1:4" ht="12.75">
      <c r="A619" s="132">
        <v>10</v>
      </c>
      <c r="B619" s="132" t="s">
        <v>1001</v>
      </c>
      <c r="C619" s="7">
        <v>2014</v>
      </c>
      <c r="D619" s="176">
        <v>1190</v>
      </c>
    </row>
    <row r="620" spans="1:4" ht="12.75">
      <c r="A620" s="132">
        <v>11</v>
      </c>
      <c r="B620" s="132" t="s">
        <v>1002</v>
      </c>
      <c r="C620" s="7">
        <v>2014</v>
      </c>
      <c r="D620" s="176">
        <v>7100.97</v>
      </c>
    </row>
    <row r="621" spans="1:4" ht="13.5">
      <c r="A621" s="132">
        <v>12</v>
      </c>
      <c r="B621" s="132" t="s">
        <v>1002</v>
      </c>
      <c r="C621" s="7">
        <v>2014</v>
      </c>
      <c r="D621" s="179">
        <v>7100.97</v>
      </c>
    </row>
    <row r="622" spans="1:4" ht="13.5">
      <c r="A622" s="7"/>
      <c r="B622" s="143" t="s">
        <v>175</v>
      </c>
      <c r="C622" s="58"/>
      <c r="D622" s="155">
        <f>SUM(D610:D621)</f>
        <v>36874.07</v>
      </c>
    </row>
    <row r="623" spans="1:5" ht="12.75">
      <c r="A623" s="161" t="s">
        <v>675</v>
      </c>
      <c r="B623" s="161"/>
      <c r="C623" s="161"/>
      <c r="D623" s="161"/>
      <c r="E623" s="161"/>
    </row>
    <row r="624" spans="1:4" ht="14.25" customHeight="1">
      <c r="A624" s="201" t="s">
        <v>1003</v>
      </c>
      <c r="B624" s="201"/>
      <c r="C624" s="201"/>
      <c r="D624" s="201"/>
    </row>
    <row r="625" spans="1:4" ht="51">
      <c r="A625" s="165" t="s">
        <v>117</v>
      </c>
      <c r="B625" s="165" t="s">
        <v>1004</v>
      </c>
      <c r="C625" s="165" t="s">
        <v>678</v>
      </c>
      <c r="D625" s="202" t="s">
        <v>679</v>
      </c>
    </row>
    <row r="626" spans="1:4" ht="12.75">
      <c r="A626" s="157">
        <v>1</v>
      </c>
      <c r="B626" s="158" t="s">
        <v>1005</v>
      </c>
      <c r="C626" s="157">
        <v>2013</v>
      </c>
      <c r="D626" s="168">
        <v>2252.13</v>
      </c>
    </row>
    <row r="627" spans="1:4" ht="12.75">
      <c r="A627" s="157">
        <v>2</v>
      </c>
      <c r="B627" s="158" t="s">
        <v>1006</v>
      </c>
      <c r="C627" s="157">
        <v>2013</v>
      </c>
      <c r="D627" s="168">
        <v>2252.13</v>
      </c>
    </row>
    <row r="628" spans="1:4" ht="12.75">
      <c r="A628" s="157">
        <v>3</v>
      </c>
      <c r="B628" s="158" t="s">
        <v>1007</v>
      </c>
      <c r="C628" s="157">
        <v>2013</v>
      </c>
      <c r="D628" s="168">
        <v>2252.13</v>
      </c>
    </row>
    <row r="629" spans="1:4" ht="12.75">
      <c r="A629" s="157">
        <v>4</v>
      </c>
      <c r="B629" s="158" t="s">
        <v>1008</v>
      </c>
      <c r="C629" s="157">
        <v>2013</v>
      </c>
      <c r="D629" s="168">
        <v>2252.13</v>
      </c>
    </row>
    <row r="630" spans="1:4" ht="12.75">
      <c r="A630" s="157">
        <v>5</v>
      </c>
      <c r="B630" s="158" t="s">
        <v>1009</v>
      </c>
      <c r="C630" s="157">
        <v>2013</v>
      </c>
      <c r="D630" s="168">
        <v>2252.13</v>
      </c>
    </row>
    <row r="631" spans="1:4" ht="12.75">
      <c r="A631" s="157">
        <v>6</v>
      </c>
      <c r="B631" s="158" t="s">
        <v>1010</v>
      </c>
      <c r="C631" s="157">
        <v>2013</v>
      </c>
      <c r="D631" s="168">
        <v>2252.13</v>
      </c>
    </row>
    <row r="632" spans="1:4" ht="12.75">
      <c r="A632" s="157">
        <v>7</v>
      </c>
      <c r="B632" s="158" t="s">
        <v>1011</v>
      </c>
      <c r="C632" s="157">
        <v>2013</v>
      </c>
      <c r="D632" s="168">
        <v>2252.13</v>
      </c>
    </row>
    <row r="633" spans="1:4" ht="12.75">
      <c r="A633" s="157">
        <v>8</v>
      </c>
      <c r="B633" s="158" t="s">
        <v>1012</v>
      </c>
      <c r="C633" s="157">
        <v>2013</v>
      </c>
      <c r="D633" s="168">
        <v>2252.13</v>
      </c>
    </row>
    <row r="634" spans="1:4" ht="12.75">
      <c r="A634" s="157">
        <v>9</v>
      </c>
      <c r="B634" s="158" t="s">
        <v>1013</v>
      </c>
      <c r="C634" s="157">
        <v>2013</v>
      </c>
      <c r="D634" s="168">
        <v>2252.13</v>
      </c>
    </row>
    <row r="635" spans="1:4" ht="12.75">
      <c r="A635" s="157">
        <v>10</v>
      </c>
      <c r="B635" s="158" t="s">
        <v>1014</v>
      </c>
      <c r="C635" s="157">
        <v>2013</v>
      </c>
      <c r="D635" s="168">
        <v>2252.13</v>
      </c>
    </row>
    <row r="636" spans="1:4" ht="12.75">
      <c r="A636" s="157">
        <v>11</v>
      </c>
      <c r="B636" s="158" t="s">
        <v>1015</v>
      </c>
      <c r="C636" s="157">
        <v>2013</v>
      </c>
      <c r="D636" s="168">
        <v>2252.13</v>
      </c>
    </row>
    <row r="637" spans="1:4" ht="12.75">
      <c r="A637" s="157">
        <v>12</v>
      </c>
      <c r="B637" s="158" t="s">
        <v>1016</v>
      </c>
      <c r="C637" s="157">
        <v>2013</v>
      </c>
      <c r="D637" s="168">
        <v>2252.13</v>
      </c>
    </row>
    <row r="638" spans="1:4" ht="12.75">
      <c r="A638" s="157">
        <v>13</v>
      </c>
      <c r="B638" s="158" t="s">
        <v>1017</v>
      </c>
      <c r="C638" s="157">
        <v>2013</v>
      </c>
      <c r="D638" s="168">
        <v>2252.13</v>
      </c>
    </row>
    <row r="639" spans="1:4" ht="12.75">
      <c r="A639" s="157">
        <v>14</v>
      </c>
      <c r="B639" s="158" t="s">
        <v>1018</v>
      </c>
      <c r="C639" s="157">
        <v>2013</v>
      </c>
      <c r="D639" s="168">
        <v>2252.13</v>
      </c>
    </row>
    <row r="640" spans="1:4" ht="12.75">
      <c r="A640" s="157">
        <v>15</v>
      </c>
      <c r="B640" s="158" t="s">
        <v>1019</v>
      </c>
      <c r="C640" s="157">
        <v>2013</v>
      </c>
      <c r="D640" s="168">
        <v>2252.13</v>
      </c>
    </row>
    <row r="641" spans="1:4" ht="12.75">
      <c r="A641" s="157">
        <v>16</v>
      </c>
      <c r="B641" s="158" t="s">
        <v>1020</v>
      </c>
      <c r="C641" s="157">
        <v>2013</v>
      </c>
      <c r="D641" s="168">
        <v>2252.13</v>
      </c>
    </row>
    <row r="642" spans="1:4" ht="12.75">
      <c r="A642" s="157">
        <v>17</v>
      </c>
      <c r="B642" s="158" t="s">
        <v>1021</v>
      </c>
      <c r="C642" s="157">
        <v>2013</v>
      </c>
      <c r="D642" s="168">
        <v>2252.13</v>
      </c>
    </row>
    <row r="643" spans="1:4" ht="12.75">
      <c r="A643" s="157">
        <v>18</v>
      </c>
      <c r="B643" s="158" t="s">
        <v>1022</v>
      </c>
      <c r="C643" s="157">
        <v>2013</v>
      </c>
      <c r="D643" s="168">
        <v>2252.13</v>
      </c>
    </row>
    <row r="644" spans="1:4" ht="12.75">
      <c r="A644" s="157">
        <v>19</v>
      </c>
      <c r="B644" s="158" t="s">
        <v>1023</v>
      </c>
      <c r="C644" s="157">
        <v>2013</v>
      </c>
      <c r="D644" s="168">
        <v>2252.13</v>
      </c>
    </row>
    <row r="645" spans="1:4" ht="12.75">
      <c r="A645" s="157">
        <v>20</v>
      </c>
      <c r="B645" s="158" t="s">
        <v>1024</v>
      </c>
      <c r="C645" s="157">
        <v>2013</v>
      </c>
      <c r="D645" s="168">
        <v>2252.13</v>
      </c>
    </row>
    <row r="646" spans="1:4" ht="12.75">
      <c r="A646" s="157">
        <v>21</v>
      </c>
      <c r="B646" s="158" t="s">
        <v>1025</v>
      </c>
      <c r="C646" s="157">
        <v>2013</v>
      </c>
      <c r="D646" s="168">
        <v>2252.13</v>
      </c>
    </row>
    <row r="647" spans="1:4" ht="12.75">
      <c r="A647" s="157">
        <v>22</v>
      </c>
      <c r="B647" s="158" t="s">
        <v>1026</v>
      </c>
      <c r="C647" s="157">
        <v>2013</v>
      </c>
      <c r="D647" s="168">
        <v>2252.13</v>
      </c>
    </row>
    <row r="648" spans="1:4" ht="12.75">
      <c r="A648" s="157">
        <v>23</v>
      </c>
      <c r="B648" s="158" t="s">
        <v>1027</v>
      </c>
      <c r="C648" s="157">
        <v>2013</v>
      </c>
      <c r="D648" s="168">
        <v>2252.13</v>
      </c>
    </row>
    <row r="649" spans="1:4" ht="12.75">
      <c r="A649" s="157">
        <v>24</v>
      </c>
      <c r="B649" s="158" t="s">
        <v>1028</v>
      </c>
      <c r="C649" s="157">
        <v>2013</v>
      </c>
      <c r="D649" s="168">
        <v>2252.13</v>
      </c>
    </row>
    <row r="650" spans="1:4" ht="12.75">
      <c r="A650" s="157">
        <v>25</v>
      </c>
      <c r="B650" s="158" t="s">
        <v>1029</v>
      </c>
      <c r="C650" s="157">
        <v>2013</v>
      </c>
      <c r="D650" s="168">
        <v>2252.13</v>
      </c>
    </row>
    <row r="651" spans="1:4" ht="12.75">
      <c r="A651" s="157">
        <v>26</v>
      </c>
      <c r="B651" s="158" t="s">
        <v>1030</v>
      </c>
      <c r="C651" s="157">
        <v>2013</v>
      </c>
      <c r="D651" s="168">
        <v>2252.13</v>
      </c>
    </row>
    <row r="652" spans="1:4" ht="12.75">
      <c r="A652" s="157">
        <v>27</v>
      </c>
      <c r="B652" s="158" t="s">
        <v>1031</v>
      </c>
      <c r="C652" s="157">
        <v>2013</v>
      </c>
      <c r="D652" s="168">
        <v>2252.13</v>
      </c>
    </row>
    <row r="653" spans="1:4" ht="12.75">
      <c r="A653" s="157">
        <v>28</v>
      </c>
      <c r="B653" s="158" t="s">
        <v>1032</v>
      </c>
      <c r="C653" s="157">
        <v>2013</v>
      </c>
      <c r="D653" s="168">
        <v>2252.13</v>
      </c>
    </row>
    <row r="654" spans="1:4" ht="12.75">
      <c r="A654" s="157">
        <v>29</v>
      </c>
      <c r="B654" s="158" t="s">
        <v>1033</v>
      </c>
      <c r="C654" s="157">
        <v>2013</v>
      </c>
      <c r="D654" s="168">
        <v>2252.13</v>
      </c>
    </row>
    <row r="655" spans="1:4" ht="12.75">
      <c r="A655" s="157">
        <v>30</v>
      </c>
      <c r="B655" s="158" t="s">
        <v>1034</v>
      </c>
      <c r="C655" s="157">
        <v>2013</v>
      </c>
      <c r="D655" s="168">
        <v>2252.13</v>
      </c>
    </row>
    <row r="656" spans="1:4" ht="12.75">
      <c r="A656" s="157">
        <v>31</v>
      </c>
      <c r="B656" s="158" t="s">
        <v>1035</v>
      </c>
      <c r="C656" s="157">
        <v>2013</v>
      </c>
      <c r="D656" s="168">
        <v>1020.9</v>
      </c>
    </row>
    <row r="657" spans="1:4" ht="12.75">
      <c r="A657" s="157">
        <v>32</v>
      </c>
      <c r="B657" s="158" t="s">
        <v>1036</v>
      </c>
      <c r="C657" s="157">
        <v>2013</v>
      </c>
      <c r="D657" s="168">
        <v>1020.9</v>
      </c>
    </row>
    <row r="658" spans="1:4" ht="12.75">
      <c r="A658" s="157">
        <v>33</v>
      </c>
      <c r="B658" s="158" t="s">
        <v>1037</v>
      </c>
      <c r="C658" s="157">
        <v>2013</v>
      </c>
      <c r="D658" s="168">
        <v>1020.9</v>
      </c>
    </row>
    <row r="659" spans="1:4" ht="12.75">
      <c r="A659" s="157">
        <v>34</v>
      </c>
      <c r="B659" s="158" t="s">
        <v>1038</v>
      </c>
      <c r="C659" s="157">
        <v>2013</v>
      </c>
      <c r="D659" s="168">
        <v>1020.9</v>
      </c>
    </row>
    <row r="660" spans="1:4" ht="12.75">
      <c r="A660" s="157">
        <v>35</v>
      </c>
      <c r="B660" s="158" t="s">
        <v>1039</v>
      </c>
      <c r="C660" s="157">
        <v>2013</v>
      </c>
      <c r="D660" s="168">
        <v>1020.9</v>
      </c>
    </row>
    <row r="661" spans="1:4" ht="12.75">
      <c r="A661" s="157">
        <v>36</v>
      </c>
      <c r="B661" s="158" t="s">
        <v>1040</v>
      </c>
      <c r="C661" s="157">
        <v>2013</v>
      </c>
      <c r="D661" s="168">
        <v>1020.9</v>
      </c>
    </row>
    <row r="662" spans="1:4" ht="12.75">
      <c r="A662" s="157">
        <v>37</v>
      </c>
      <c r="B662" s="158" t="s">
        <v>1041</v>
      </c>
      <c r="C662" s="157">
        <v>2013</v>
      </c>
      <c r="D662" s="168">
        <v>1020.9</v>
      </c>
    </row>
    <row r="663" spans="1:4" ht="12.75">
      <c r="A663" s="157">
        <v>38</v>
      </c>
      <c r="B663" s="158" t="s">
        <v>1042</v>
      </c>
      <c r="C663" s="157">
        <v>2013</v>
      </c>
      <c r="D663" s="168">
        <v>1020.9</v>
      </c>
    </row>
    <row r="664" spans="1:4" ht="12.75">
      <c r="A664" s="157">
        <v>39</v>
      </c>
      <c r="B664" s="158" t="s">
        <v>1043</v>
      </c>
      <c r="C664" s="157">
        <v>2013</v>
      </c>
      <c r="D664" s="168">
        <v>1020.9</v>
      </c>
    </row>
    <row r="665" spans="1:4" ht="12.75">
      <c r="A665" s="157">
        <v>40</v>
      </c>
      <c r="B665" s="158" t="s">
        <v>1044</v>
      </c>
      <c r="C665" s="157">
        <v>2013</v>
      </c>
      <c r="D665" s="168">
        <v>1020.9</v>
      </c>
    </row>
    <row r="666" spans="1:4" ht="12.75">
      <c r="A666" s="157">
        <v>41</v>
      </c>
      <c r="B666" s="158" t="s">
        <v>1045</v>
      </c>
      <c r="C666" s="157">
        <v>2013</v>
      </c>
      <c r="D666" s="168">
        <v>1020.9</v>
      </c>
    </row>
    <row r="667" spans="1:4" ht="12.75">
      <c r="A667" s="157">
        <v>42</v>
      </c>
      <c r="B667" s="158" t="s">
        <v>1046</v>
      </c>
      <c r="C667" s="157">
        <v>2013</v>
      </c>
      <c r="D667" s="168">
        <v>1020.9</v>
      </c>
    </row>
    <row r="668" spans="1:4" ht="12.75">
      <c r="A668" s="157">
        <v>43</v>
      </c>
      <c r="B668" s="158" t="s">
        <v>1047</v>
      </c>
      <c r="C668" s="157">
        <v>2013</v>
      </c>
      <c r="D668" s="168">
        <v>1020.9</v>
      </c>
    </row>
    <row r="669" spans="1:4" ht="12.75">
      <c r="A669" s="157">
        <v>44</v>
      </c>
      <c r="B669" s="158" t="s">
        <v>1048</v>
      </c>
      <c r="C669" s="157">
        <v>2013</v>
      </c>
      <c r="D669" s="168">
        <v>1020.9</v>
      </c>
    </row>
    <row r="670" spans="1:4" ht="12.75">
      <c r="A670" s="157">
        <v>45</v>
      </c>
      <c r="B670" s="158" t="s">
        <v>1049</v>
      </c>
      <c r="C670" s="157">
        <v>2013</v>
      </c>
      <c r="D670" s="168">
        <v>1020.9</v>
      </c>
    </row>
    <row r="671" spans="1:4" ht="12.75">
      <c r="A671" s="157">
        <v>46</v>
      </c>
      <c r="B671" s="158" t="s">
        <v>1050</v>
      </c>
      <c r="C671" s="157">
        <v>2013</v>
      </c>
      <c r="D671" s="168">
        <v>1020.9</v>
      </c>
    </row>
    <row r="672" spans="1:4" ht="12.75">
      <c r="A672" s="157">
        <v>47</v>
      </c>
      <c r="B672" s="158" t="s">
        <v>1051</v>
      </c>
      <c r="C672" s="157">
        <v>2013</v>
      </c>
      <c r="D672" s="168">
        <v>1020.9</v>
      </c>
    </row>
    <row r="673" spans="1:4" ht="12.75">
      <c r="A673" s="157">
        <v>48</v>
      </c>
      <c r="B673" s="158" t="s">
        <v>1052</v>
      </c>
      <c r="C673" s="157">
        <v>2013</v>
      </c>
      <c r="D673" s="168">
        <v>1020.9</v>
      </c>
    </row>
    <row r="674" spans="1:4" ht="12.75">
      <c r="A674" s="157">
        <v>49</v>
      </c>
      <c r="B674" s="158" t="s">
        <v>1053</v>
      </c>
      <c r="C674" s="157">
        <v>2013</v>
      </c>
      <c r="D674" s="168">
        <v>1020.9</v>
      </c>
    </row>
    <row r="675" spans="1:4" ht="12.75">
      <c r="A675" s="157">
        <v>50</v>
      </c>
      <c r="B675" s="158" t="s">
        <v>1054</v>
      </c>
      <c r="C675" s="157">
        <v>2013</v>
      </c>
      <c r="D675" s="168">
        <v>1020.9</v>
      </c>
    </row>
    <row r="676" spans="1:4" ht="12.75">
      <c r="A676" s="157">
        <v>51</v>
      </c>
      <c r="B676" s="158" t="s">
        <v>1055</v>
      </c>
      <c r="C676" s="157">
        <v>2013</v>
      </c>
      <c r="D676" s="168">
        <v>1020.9</v>
      </c>
    </row>
    <row r="677" spans="1:4" ht="12.75">
      <c r="A677" s="157">
        <v>52</v>
      </c>
      <c r="B677" s="158" t="s">
        <v>1056</v>
      </c>
      <c r="C677" s="157">
        <v>2013</v>
      </c>
      <c r="D677" s="168">
        <v>1020.9</v>
      </c>
    </row>
    <row r="678" spans="1:4" ht="12.75">
      <c r="A678" s="157">
        <v>53</v>
      </c>
      <c r="B678" s="158" t="s">
        <v>1057</v>
      </c>
      <c r="C678" s="157">
        <v>2013</v>
      </c>
      <c r="D678" s="168">
        <v>1020.9</v>
      </c>
    </row>
    <row r="679" spans="1:4" ht="12.75">
      <c r="A679" s="157">
        <v>54</v>
      </c>
      <c r="B679" s="158" t="s">
        <v>1058</v>
      </c>
      <c r="C679" s="157">
        <v>2013</v>
      </c>
      <c r="D679" s="168">
        <v>1020.9</v>
      </c>
    </row>
    <row r="680" spans="1:4" ht="12.75">
      <c r="A680" s="157">
        <v>55</v>
      </c>
      <c r="B680" s="158" t="s">
        <v>1059</v>
      </c>
      <c r="C680" s="157">
        <v>2013</v>
      </c>
      <c r="D680" s="168">
        <v>1020.9</v>
      </c>
    </row>
    <row r="681" spans="1:4" ht="12.75">
      <c r="A681" s="157">
        <v>56</v>
      </c>
      <c r="B681" s="158" t="s">
        <v>1060</v>
      </c>
      <c r="C681" s="157">
        <v>2013</v>
      </c>
      <c r="D681" s="168">
        <v>1020.9</v>
      </c>
    </row>
    <row r="682" spans="1:4" ht="12.75">
      <c r="A682" s="157">
        <v>57</v>
      </c>
      <c r="B682" s="158" t="s">
        <v>1061</v>
      </c>
      <c r="C682" s="157">
        <v>2013</v>
      </c>
      <c r="D682" s="168">
        <v>1020.9</v>
      </c>
    </row>
    <row r="683" spans="1:4" ht="12.75">
      <c r="A683" s="157">
        <v>58</v>
      </c>
      <c r="B683" s="158" t="s">
        <v>1062</v>
      </c>
      <c r="C683" s="157">
        <v>2013</v>
      </c>
      <c r="D683" s="168">
        <v>1020.9</v>
      </c>
    </row>
    <row r="684" spans="1:4" ht="12.75">
      <c r="A684" s="157">
        <v>59</v>
      </c>
      <c r="B684" s="158" t="s">
        <v>1063</v>
      </c>
      <c r="C684" s="157">
        <v>2013</v>
      </c>
      <c r="D684" s="168">
        <v>1020.9</v>
      </c>
    </row>
    <row r="685" spans="1:4" ht="13.5">
      <c r="A685" s="157">
        <v>60</v>
      </c>
      <c r="B685" s="158" t="s">
        <v>1064</v>
      </c>
      <c r="C685" s="157">
        <v>2013</v>
      </c>
      <c r="D685" s="170">
        <v>1020.9</v>
      </c>
    </row>
    <row r="686" spans="1:4" ht="13.5">
      <c r="A686" s="157"/>
      <c r="B686" s="171" t="s">
        <v>175</v>
      </c>
      <c r="C686" s="172"/>
      <c r="D686" s="203">
        <f>SUM(D626:D685)</f>
        <v>98190.8999999998</v>
      </c>
    </row>
    <row r="687" spans="1:4" ht="12.75" customHeight="1">
      <c r="A687" s="40" t="s">
        <v>176</v>
      </c>
      <c r="B687" s="40"/>
      <c r="C687" s="40"/>
      <c r="D687" s="40"/>
    </row>
    <row r="688" spans="1:4" ht="12.75">
      <c r="A688" s="7">
        <v>1</v>
      </c>
      <c r="B688" s="132" t="s">
        <v>1065</v>
      </c>
      <c r="C688" s="7">
        <v>2010</v>
      </c>
      <c r="D688" s="176">
        <v>3900</v>
      </c>
    </row>
    <row r="689" spans="1:4" ht="12.75">
      <c r="A689" s="7">
        <v>2</v>
      </c>
      <c r="B689" s="132" t="s">
        <v>1066</v>
      </c>
      <c r="C689" s="7">
        <v>2010</v>
      </c>
      <c r="D689" s="176">
        <v>1100</v>
      </c>
    </row>
    <row r="690" spans="1:4" ht="12.75">
      <c r="A690" s="7">
        <v>3</v>
      </c>
      <c r="B690" s="132" t="s">
        <v>1067</v>
      </c>
      <c r="C690" s="7">
        <v>2011</v>
      </c>
      <c r="D690" s="176">
        <v>2560</v>
      </c>
    </row>
    <row r="691" spans="1:4" ht="12.75">
      <c r="A691" s="7">
        <v>4</v>
      </c>
      <c r="B691" s="132" t="s">
        <v>1068</v>
      </c>
      <c r="C691" s="7">
        <v>2011</v>
      </c>
      <c r="D691" s="176">
        <v>957.99</v>
      </c>
    </row>
    <row r="692" spans="1:4" ht="12.75">
      <c r="A692" s="7">
        <v>5</v>
      </c>
      <c r="B692" s="132" t="s">
        <v>1069</v>
      </c>
      <c r="C692" s="7">
        <v>2011</v>
      </c>
      <c r="D692" s="176">
        <v>619.8</v>
      </c>
    </row>
    <row r="693" spans="1:4" ht="12.75">
      <c r="A693" s="7">
        <v>6</v>
      </c>
      <c r="B693" s="132" t="s">
        <v>1070</v>
      </c>
      <c r="C693" s="7">
        <v>2011</v>
      </c>
      <c r="D693" s="176">
        <v>3059.99</v>
      </c>
    </row>
    <row r="694" spans="1:4" ht="12.75">
      <c r="A694" s="7">
        <v>7</v>
      </c>
      <c r="B694" s="132" t="s">
        <v>1071</v>
      </c>
      <c r="C694" s="7">
        <v>2011</v>
      </c>
      <c r="D694" s="176">
        <v>1476</v>
      </c>
    </row>
    <row r="695" spans="1:4" ht="12.75">
      <c r="A695" s="7">
        <v>8</v>
      </c>
      <c r="B695" s="132" t="s">
        <v>1072</v>
      </c>
      <c r="C695" s="7">
        <v>2011</v>
      </c>
      <c r="D695" s="176">
        <v>1537.5</v>
      </c>
    </row>
    <row r="696" spans="1:4" ht="12.75">
      <c r="A696" s="7">
        <v>9</v>
      </c>
      <c r="B696" s="132" t="s">
        <v>1073</v>
      </c>
      <c r="C696" s="7">
        <v>2011</v>
      </c>
      <c r="D696" s="176">
        <v>822</v>
      </c>
    </row>
    <row r="697" spans="1:4" ht="12.75">
      <c r="A697" s="7">
        <v>10</v>
      </c>
      <c r="B697" s="132" t="s">
        <v>1074</v>
      </c>
      <c r="C697" s="7">
        <v>2012</v>
      </c>
      <c r="D697" s="176">
        <v>3241.46</v>
      </c>
    </row>
    <row r="698" spans="1:4" ht="12.75">
      <c r="A698" s="7">
        <v>11</v>
      </c>
      <c r="B698" s="132" t="s">
        <v>1075</v>
      </c>
      <c r="C698" s="7">
        <v>2013</v>
      </c>
      <c r="D698" s="176">
        <v>668</v>
      </c>
    </row>
    <row r="699" spans="1:4" ht="12.75">
      <c r="A699" s="7">
        <v>12</v>
      </c>
      <c r="B699" s="132" t="s">
        <v>1076</v>
      </c>
      <c r="C699" s="7">
        <v>2012</v>
      </c>
      <c r="D699" s="176">
        <v>595</v>
      </c>
    </row>
    <row r="700" spans="1:4" ht="12.75">
      <c r="A700" s="7">
        <v>13</v>
      </c>
      <c r="B700" s="132" t="s">
        <v>1077</v>
      </c>
      <c r="C700" s="7">
        <v>2012</v>
      </c>
      <c r="D700" s="176">
        <v>2800</v>
      </c>
    </row>
    <row r="701" spans="1:4" ht="12.75">
      <c r="A701" s="7">
        <v>14</v>
      </c>
      <c r="B701" s="132" t="s">
        <v>1078</v>
      </c>
      <c r="C701" s="7">
        <v>2011</v>
      </c>
      <c r="D701" s="176">
        <v>44740.02</v>
      </c>
    </row>
    <row r="702" spans="1:4" ht="12.75">
      <c r="A702" s="7">
        <v>15</v>
      </c>
      <c r="B702" s="132" t="s">
        <v>1079</v>
      </c>
      <c r="C702" s="7">
        <v>2011</v>
      </c>
      <c r="D702" s="176">
        <v>3255.81</v>
      </c>
    </row>
    <row r="703" spans="1:4" ht="12.75">
      <c r="A703" s="7">
        <v>16</v>
      </c>
      <c r="B703" s="132" t="s">
        <v>1080</v>
      </c>
      <c r="C703" s="7">
        <v>2012</v>
      </c>
      <c r="D703" s="176">
        <v>3308.7</v>
      </c>
    </row>
    <row r="704" spans="1:4" ht="13.5">
      <c r="A704" s="7">
        <v>17</v>
      </c>
      <c r="B704" s="132" t="s">
        <v>1081</v>
      </c>
      <c r="C704" s="7">
        <v>2012</v>
      </c>
      <c r="D704" s="179">
        <v>2700</v>
      </c>
    </row>
    <row r="705" spans="1:4" ht="13.5" customHeight="1">
      <c r="A705" s="182"/>
      <c r="B705" s="181" t="s">
        <v>175</v>
      </c>
      <c r="C705" s="181" t="s">
        <v>732</v>
      </c>
      <c r="D705" s="155">
        <f>SUM(D688:D704)</f>
        <v>77342.26999999999</v>
      </c>
    </row>
    <row r="706" spans="1:4" ht="12.75" customHeight="1">
      <c r="A706" s="40" t="s">
        <v>728</v>
      </c>
      <c r="B706" s="40"/>
      <c r="C706" s="40"/>
      <c r="D706" s="40"/>
    </row>
    <row r="707" spans="1:4" ht="12.75">
      <c r="A707" s="7">
        <v>1</v>
      </c>
      <c r="B707" s="132" t="s">
        <v>1082</v>
      </c>
      <c r="C707" s="7">
        <v>2010</v>
      </c>
      <c r="D707" s="176">
        <v>3075</v>
      </c>
    </row>
    <row r="708" spans="1:4" ht="12.75">
      <c r="A708" s="7">
        <v>2</v>
      </c>
      <c r="B708" s="132" t="s">
        <v>1082</v>
      </c>
      <c r="C708" s="7">
        <v>2011</v>
      </c>
      <c r="D708" s="176">
        <v>3495</v>
      </c>
    </row>
    <row r="709" spans="1:4" ht="12.75">
      <c r="A709" s="7">
        <v>3</v>
      </c>
      <c r="B709" s="132" t="s">
        <v>1083</v>
      </c>
      <c r="C709" s="7">
        <v>2011</v>
      </c>
      <c r="D709" s="176">
        <v>450</v>
      </c>
    </row>
    <row r="710" spans="1:4" ht="12.75">
      <c r="A710" s="7">
        <v>4</v>
      </c>
      <c r="B710" s="132" t="s">
        <v>1084</v>
      </c>
      <c r="C710" s="7">
        <v>2014</v>
      </c>
      <c r="D710" s="176">
        <v>3450</v>
      </c>
    </row>
    <row r="711" spans="1:4" ht="12.75">
      <c r="A711" s="7">
        <v>5</v>
      </c>
      <c r="B711" s="132" t="s">
        <v>1084</v>
      </c>
      <c r="C711" s="7">
        <v>2014</v>
      </c>
      <c r="D711" s="176">
        <v>3208.18</v>
      </c>
    </row>
    <row r="712" spans="1:4" ht="13.5">
      <c r="A712" s="7">
        <v>6</v>
      </c>
      <c r="B712" s="132" t="s">
        <v>1085</v>
      </c>
      <c r="C712" s="7">
        <v>2014</v>
      </c>
      <c r="D712" s="179">
        <v>2995</v>
      </c>
    </row>
    <row r="713" spans="1:4" ht="13.5" customHeight="1">
      <c r="A713" s="36" t="s">
        <v>175</v>
      </c>
      <c r="B713" s="36" t="s">
        <v>732</v>
      </c>
      <c r="C713" s="58"/>
      <c r="D713" s="155">
        <f>SUM(D707:D712)</f>
        <v>16673.18</v>
      </c>
    </row>
    <row r="714" spans="1:4" ht="12.75" customHeight="1">
      <c r="A714" s="40" t="s">
        <v>213</v>
      </c>
      <c r="B714" s="40"/>
      <c r="C714" s="40"/>
      <c r="D714" s="40"/>
    </row>
    <row r="715" spans="1:4" ht="13.5">
      <c r="A715" s="7">
        <v>1</v>
      </c>
      <c r="B715" s="132" t="s">
        <v>1086</v>
      </c>
      <c r="C715" s="7">
        <v>2012</v>
      </c>
      <c r="D715" s="179">
        <v>17970.3</v>
      </c>
    </row>
    <row r="716" spans="1:4" ht="13.5" customHeight="1">
      <c r="A716" s="7"/>
      <c r="B716" s="181" t="s">
        <v>296</v>
      </c>
      <c r="C716" s="181"/>
      <c r="D716" s="144">
        <f>SUM(D715)</f>
        <v>17970.3</v>
      </c>
    </row>
    <row r="717" spans="1:4" ht="12.75" customHeight="1">
      <c r="A717" s="40" t="s">
        <v>40</v>
      </c>
      <c r="B717" s="40"/>
      <c r="C717" s="40"/>
      <c r="D717" s="40"/>
    </row>
    <row r="718" spans="1:4" ht="12.75">
      <c r="A718" s="7">
        <v>1</v>
      </c>
      <c r="B718" s="174" t="s">
        <v>1087</v>
      </c>
      <c r="C718" s="108">
        <v>2010</v>
      </c>
      <c r="D718" s="175">
        <v>3399</v>
      </c>
    </row>
    <row r="719" spans="1:4" ht="12.75">
      <c r="A719" s="7">
        <v>2</v>
      </c>
      <c r="B719" s="174" t="s">
        <v>1088</v>
      </c>
      <c r="C719" s="108">
        <v>2012</v>
      </c>
      <c r="D719" s="175">
        <v>1550</v>
      </c>
    </row>
    <row r="720" spans="1:4" ht="12.75">
      <c r="A720" s="7">
        <v>3</v>
      </c>
      <c r="B720" s="132" t="s">
        <v>1089</v>
      </c>
      <c r="C720" s="7">
        <v>2013</v>
      </c>
      <c r="D720" s="176">
        <v>3499</v>
      </c>
    </row>
    <row r="721" spans="1:4" ht="12.75">
      <c r="A721" s="7">
        <v>4</v>
      </c>
      <c r="B721" s="132" t="s">
        <v>1090</v>
      </c>
      <c r="C721" s="7">
        <v>2012</v>
      </c>
      <c r="D721" s="176">
        <v>219</v>
      </c>
    </row>
    <row r="722" spans="1:4" ht="12.75">
      <c r="A722" s="7">
        <v>5</v>
      </c>
      <c r="B722" s="132" t="s">
        <v>1091</v>
      </c>
      <c r="C722" s="7">
        <v>2011</v>
      </c>
      <c r="D722" s="176">
        <v>2271</v>
      </c>
    </row>
    <row r="723" spans="1:4" ht="12.75">
      <c r="A723" s="7">
        <v>6</v>
      </c>
      <c r="B723" s="132" t="s">
        <v>1092</v>
      </c>
      <c r="C723" s="7">
        <v>2013</v>
      </c>
      <c r="D723" s="176">
        <v>60.27</v>
      </c>
    </row>
    <row r="724" spans="1:4" ht="12.75">
      <c r="A724" s="7">
        <v>7</v>
      </c>
      <c r="B724" s="132" t="s">
        <v>1092</v>
      </c>
      <c r="C724" s="7">
        <v>2013</v>
      </c>
      <c r="D724" s="176">
        <v>60.27</v>
      </c>
    </row>
    <row r="725" spans="1:4" ht="12.75">
      <c r="A725" s="7">
        <v>8</v>
      </c>
      <c r="B725" s="132" t="s">
        <v>1093</v>
      </c>
      <c r="C725" s="7">
        <v>2010</v>
      </c>
      <c r="D725" s="176">
        <v>169.58</v>
      </c>
    </row>
    <row r="726" spans="1:4" ht="12.75">
      <c r="A726" s="7">
        <v>9</v>
      </c>
      <c r="B726" s="132" t="s">
        <v>1094</v>
      </c>
      <c r="C726" s="7">
        <v>2013</v>
      </c>
      <c r="D726" s="176">
        <v>23.37</v>
      </c>
    </row>
    <row r="727" spans="1:4" ht="13.5">
      <c r="A727" s="7">
        <v>10</v>
      </c>
      <c r="B727" s="132" t="s">
        <v>1095</v>
      </c>
      <c r="C727" s="7">
        <v>2013</v>
      </c>
      <c r="D727" s="179">
        <v>121.77</v>
      </c>
    </row>
    <row r="728" spans="1:4" ht="13.5">
      <c r="A728" s="7"/>
      <c r="B728" s="143" t="s">
        <v>175</v>
      </c>
      <c r="C728" s="58"/>
      <c r="D728" s="155">
        <f>SUM(D718:D727)</f>
        <v>11373.260000000002</v>
      </c>
    </row>
    <row r="729" spans="1:4" ht="12.75" customHeight="1">
      <c r="A729" s="40" t="s">
        <v>53</v>
      </c>
      <c r="B729" s="40"/>
      <c r="C729" s="40"/>
      <c r="D729" s="40"/>
    </row>
    <row r="730" spans="1:4" ht="13.5">
      <c r="A730" s="7">
        <v>1</v>
      </c>
      <c r="B730" s="132" t="s">
        <v>1096</v>
      </c>
      <c r="C730" s="7">
        <v>2010</v>
      </c>
      <c r="D730" s="179">
        <v>450.01</v>
      </c>
    </row>
    <row r="731" spans="1:4" ht="13.5">
      <c r="A731" s="7"/>
      <c r="B731" s="143" t="s">
        <v>175</v>
      </c>
      <c r="C731" s="58"/>
      <c r="D731" s="155">
        <f>SUM(D730:D730)</f>
        <v>450.01</v>
      </c>
    </row>
    <row r="732" spans="1:4" ht="12.75" customHeight="1">
      <c r="A732" s="40" t="s">
        <v>59</v>
      </c>
      <c r="B732" s="40"/>
      <c r="C732" s="40"/>
      <c r="D732" s="40"/>
    </row>
    <row r="733" spans="1:4" ht="12.75">
      <c r="A733" s="7">
        <v>1</v>
      </c>
      <c r="B733" s="132" t="s">
        <v>1097</v>
      </c>
      <c r="C733" s="7">
        <v>2011</v>
      </c>
      <c r="D733" s="176">
        <v>3399.99</v>
      </c>
    </row>
    <row r="734" spans="1:4" ht="12.75">
      <c r="A734" s="7">
        <v>2</v>
      </c>
      <c r="B734" s="132" t="s">
        <v>1098</v>
      </c>
      <c r="C734" s="7">
        <v>2013</v>
      </c>
      <c r="D734" s="176">
        <v>6200.02</v>
      </c>
    </row>
    <row r="735" spans="1:4" ht="12.75">
      <c r="A735" s="7">
        <v>3</v>
      </c>
      <c r="B735" s="132" t="s">
        <v>1099</v>
      </c>
      <c r="C735" s="7">
        <v>2013</v>
      </c>
      <c r="D735" s="176">
        <v>559.99</v>
      </c>
    </row>
    <row r="736" spans="1:4" ht="12.75">
      <c r="A736" s="7">
        <v>4</v>
      </c>
      <c r="B736" s="132" t="s">
        <v>1100</v>
      </c>
      <c r="C736" s="7">
        <v>2013</v>
      </c>
      <c r="D736" s="176">
        <v>422</v>
      </c>
    </row>
    <row r="737" spans="1:4" ht="12.75">
      <c r="A737" s="7">
        <v>5</v>
      </c>
      <c r="B737" s="132" t="s">
        <v>1101</v>
      </c>
      <c r="C737" s="7">
        <v>2013</v>
      </c>
      <c r="D737" s="176">
        <v>3498.99</v>
      </c>
    </row>
    <row r="738" spans="1:4" ht="12.75">
      <c r="A738" s="7">
        <v>6</v>
      </c>
      <c r="B738" s="132" t="s">
        <v>1102</v>
      </c>
      <c r="C738" s="7">
        <v>2012</v>
      </c>
      <c r="D738" s="176">
        <v>3564</v>
      </c>
    </row>
    <row r="739" spans="1:4" ht="12.75">
      <c r="A739" s="7">
        <v>7</v>
      </c>
      <c r="B739" s="132" t="s">
        <v>1103</v>
      </c>
      <c r="C739" s="7">
        <v>2011</v>
      </c>
      <c r="D739" s="176">
        <v>2850.01</v>
      </c>
    </row>
    <row r="740" spans="1:4" ht="12.75">
      <c r="A740" s="7">
        <v>8</v>
      </c>
      <c r="B740" s="185" t="s">
        <v>1104</v>
      </c>
      <c r="C740" s="26">
        <v>2014</v>
      </c>
      <c r="D740" s="186">
        <v>2844.72</v>
      </c>
    </row>
    <row r="741" spans="1:4" ht="12.75">
      <c r="A741" s="7">
        <v>9</v>
      </c>
      <c r="B741" s="132" t="s">
        <v>1105</v>
      </c>
      <c r="C741" s="7">
        <v>2014</v>
      </c>
      <c r="D741" s="176">
        <v>1301.62</v>
      </c>
    </row>
    <row r="742" spans="1:4" ht="12.75">
      <c r="A742" s="7">
        <v>10</v>
      </c>
      <c r="B742" s="132" t="s">
        <v>1106</v>
      </c>
      <c r="C742" s="7">
        <v>2012</v>
      </c>
      <c r="D742" s="176">
        <v>4860</v>
      </c>
    </row>
    <row r="743" spans="1:4" ht="13.5">
      <c r="A743" s="7">
        <v>11</v>
      </c>
      <c r="B743" s="204" t="s">
        <v>1107</v>
      </c>
      <c r="C743" s="205">
        <v>2014</v>
      </c>
      <c r="D743" s="206">
        <v>6246</v>
      </c>
    </row>
    <row r="744" spans="1:4" ht="13.5">
      <c r="A744" s="7"/>
      <c r="B744" s="143" t="s">
        <v>175</v>
      </c>
      <c r="C744" s="58"/>
      <c r="D744" s="184">
        <f>SUM(D733:D743)</f>
        <v>35747.34</v>
      </c>
    </row>
    <row r="745" spans="1:4" ht="12.75" customHeight="1">
      <c r="A745" s="40" t="s">
        <v>1108</v>
      </c>
      <c r="B745" s="40"/>
      <c r="C745" s="40"/>
      <c r="D745" s="40"/>
    </row>
    <row r="746" spans="1:4" ht="12.75">
      <c r="A746" s="7">
        <v>1</v>
      </c>
      <c r="B746" s="132" t="s">
        <v>1109</v>
      </c>
      <c r="C746" s="7">
        <v>2010</v>
      </c>
      <c r="D746" s="176">
        <v>2838</v>
      </c>
    </row>
    <row r="747" spans="1:4" ht="12.75">
      <c r="A747" s="7">
        <v>2</v>
      </c>
      <c r="B747" s="132" t="s">
        <v>1110</v>
      </c>
      <c r="C747" s="7">
        <v>2012</v>
      </c>
      <c r="D747" s="176">
        <v>1398.99</v>
      </c>
    </row>
    <row r="748" spans="1:4" ht="12.75">
      <c r="A748" s="7">
        <v>3</v>
      </c>
      <c r="B748" s="132" t="s">
        <v>1111</v>
      </c>
      <c r="C748" s="7">
        <v>2014</v>
      </c>
      <c r="D748" s="176">
        <v>708.95</v>
      </c>
    </row>
    <row r="749" spans="1:4" ht="12.75">
      <c r="A749" s="7">
        <v>4</v>
      </c>
      <c r="B749" s="132" t="s">
        <v>1112</v>
      </c>
      <c r="C749" s="7">
        <v>2014</v>
      </c>
      <c r="D749" s="176">
        <v>250</v>
      </c>
    </row>
    <row r="750" spans="1:4" ht="13.5">
      <c r="A750" s="7">
        <v>5</v>
      </c>
      <c r="B750" s="132" t="s">
        <v>1113</v>
      </c>
      <c r="C750" s="7">
        <v>2014</v>
      </c>
      <c r="D750" s="179">
        <v>645.01</v>
      </c>
    </row>
    <row r="751" spans="1:4" ht="13.5">
      <c r="A751" s="7"/>
      <c r="B751" s="143" t="s">
        <v>175</v>
      </c>
      <c r="C751" s="58"/>
      <c r="D751" s="184">
        <f>SUM(D746:D750)</f>
        <v>5840.95</v>
      </c>
    </row>
    <row r="752" spans="1:4" ht="12.75" customHeight="1">
      <c r="A752" s="40" t="s">
        <v>68</v>
      </c>
      <c r="B752" s="40"/>
      <c r="C752" s="40"/>
      <c r="D752" s="40"/>
    </row>
    <row r="753" spans="1:4" ht="12.75">
      <c r="A753" s="7">
        <v>1</v>
      </c>
      <c r="B753" s="132" t="s">
        <v>1065</v>
      </c>
      <c r="C753" s="7">
        <v>2011</v>
      </c>
      <c r="D753" s="176">
        <v>3400</v>
      </c>
    </row>
    <row r="754" spans="1:4" ht="12.75">
      <c r="A754" s="7">
        <v>2</v>
      </c>
      <c r="B754" s="132" t="s">
        <v>1065</v>
      </c>
      <c r="C754" s="7" t="s">
        <v>1114</v>
      </c>
      <c r="D754" s="176">
        <v>3499</v>
      </c>
    </row>
    <row r="755" spans="1:4" ht="12.75">
      <c r="A755" s="7">
        <v>3</v>
      </c>
      <c r="B755" s="132" t="s">
        <v>1115</v>
      </c>
      <c r="C755" s="7">
        <v>2011</v>
      </c>
      <c r="D755" s="176">
        <v>1679</v>
      </c>
    </row>
    <row r="756" spans="1:4" ht="12.75">
      <c r="A756" s="7">
        <v>4</v>
      </c>
      <c r="B756" s="132" t="s">
        <v>1116</v>
      </c>
      <c r="C756" s="7">
        <v>2011</v>
      </c>
      <c r="D756" s="176">
        <v>3866</v>
      </c>
    </row>
    <row r="757" spans="1:4" ht="12.75">
      <c r="A757" s="7">
        <v>5</v>
      </c>
      <c r="B757" s="132" t="s">
        <v>1117</v>
      </c>
      <c r="C757" s="7">
        <v>2011</v>
      </c>
      <c r="D757" s="176">
        <v>47234.92</v>
      </c>
    </row>
    <row r="758" spans="1:4" ht="13.5">
      <c r="A758" s="7">
        <v>6</v>
      </c>
      <c r="B758" s="132" t="s">
        <v>1115</v>
      </c>
      <c r="C758" s="7">
        <v>2014</v>
      </c>
      <c r="D758" s="179">
        <v>1135.01</v>
      </c>
    </row>
    <row r="759" spans="1:4" ht="13.5">
      <c r="A759" s="188"/>
      <c r="B759" s="188" t="s">
        <v>175</v>
      </c>
      <c r="C759" s="189"/>
      <c r="D759" s="184">
        <f>SUM(D753:D758)</f>
        <v>60813.93</v>
      </c>
    </row>
    <row r="760" spans="1:4" ht="12.75" customHeight="1">
      <c r="A760" s="40" t="s">
        <v>73</v>
      </c>
      <c r="B760" s="40"/>
      <c r="C760" s="40"/>
      <c r="D760" s="40"/>
    </row>
    <row r="761" spans="1:4" ht="12.75">
      <c r="A761" s="7">
        <v>1</v>
      </c>
      <c r="B761" s="132" t="s">
        <v>1118</v>
      </c>
      <c r="C761" s="7">
        <v>2011</v>
      </c>
      <c r="D761" s="176">
        <v>2999.97</v>
      </c>
    </row>
    <row r="762" spans="1:4" ht="12.75">
      <c r="A762" s="7">
        <v>2</v>
      </c>
      <c r="B762" s="132" t="s">
        <v>1065</v>
      </c>
      <c r="C762" s="7">
        <v>2011</v>
      </c>
      <c r="D762" s="176">
        <v>3271.8</v>
      </c>
    </row>
    <row r="763" spans="1:4" ht="12.75">
      <c r="A763" s="7">
        <v>3</v>
      </c>
      <c r="B763" s="132" t="s">
        <v>1065</v>
      </c>
      <c r="C763" s="7">
        <v>2011</v>
      </c>
      <c r="D763" s="176">
        <v>3271.8</v>
      </c>
    </row>
    <row r="764" spans="1:4" ht="12.75">
      <c r="A764" s="7">
        <v>4</v>
      </c>
      <c r="B764" s="132" t="s">
        <v>1065</v>
      </c>
      <c r="C764" s="7">
        <v>2011</v>
      </c>
      <c r="D764" s="176">
        <v>3480</v>
      </c>
    </row>
    <row r="765" spans="1:4" ht="12.75">
      <c r="A765" s="7">
        <v>5</v>
      </c>
      <c r="B765" s="132" t="s">
        <v>936</v>
      </c>
      <c r="C765" s="7">
        <v>2013</v>
      </c>
      <c r="D765" s="176">
        <v>974.85</v>
      </c>
    </row>
    <row r="766" spans="1:4" ht="12.75">
      <c r="A766" s="7">
        <v>6</v>
      </c>
      <c r="B766" s="132" t="s">
        <v>1119</v>
      </c>
      <c r="C766" s="7">
        <v>2013</v>
      </c>
      <c r="D766" s="176">
        <v>2460.87</v>
      </c>
    </row>
    <row r="767" spans="1:4" ht="12.75">
      <c r="A767" s="7">
        <v>7</v>
      </c>
      <c r="B767" s="132" t="s">
        <v>1065</v>
      </c>
      <c r="C767" s="7">
        <v>2013</v>
      </c>
      <c r="D767" s="176">
        <v>2998.74</v>
      </c>
    </row>
    <row r="768" spans="1:4" ht="12.75">
      <c r="A768" s="7">
        <v>8</v>
      </c>
      <c r="B768" s="132" t="s">
        <v>1065</v>
      </c>
      <c r="C768" s="7">
        <v>2013</v>
      </c>
      <c r="D768" s="176">
        <v>2998.74</v>
      </c>
    </row>
    <row r="769" spans="1:4" ht="12.75">
      <c r="A769" s="7">
        <v>9</v>
      </c>
      <c r="B769" s="132" t="s">
        <v>1120</v>
      </c>
      <c r="C769" s="7">
        <v>2014</v>
      </c>
      <c r="D769" s="176">
        <v>1599</v>
      </c>
    </row>
    <row r="770" spans="1:4" ht="12.75">
      <c r="A770" s="7">
        <v>10</v>
      </c>
      <c r="B770" s="132" t="s">
        <v>1121</v>
      </c>
      <c r="C770" s="7">
        <v>2014</v>
      </c>
      <c r="D770" s="176">
        <v>1997.52</v>
      </c>
    </row>
    <row r="771" spans="1:4" ht="12.75">
      <c r="A771" s="7">
        <v>11</v>
      </c>
      <c r="B771" s="132" t="s">
        <v>1122</v>
      </c>
      <c r="C771" s="7">
        <v>2014</v>
      </c>
      <c r="D771" s="176">
        <v>991.38</v>
      </c>
    </row>
    <row r="772" spans="1:4" ht="12.75">
      <c r="A772" s="7">
        <v>12</v>
      </c>
      <c r="B772" s="132" t="s">
        <v>1122</v>
      </c>
      <c r="C772" s="7">
        <v>2014</v>
      </c>
      <c r="D772" s="176">
        <v>991.38</v>
      </c>
    </row>
    <row r="773" spans="1:4" ht="13.5">
      <c r="A773" s="7">
        <v>13</v>
      </c>
      <c r="B773" s="132" t="s">
        <v>1119</v>
      </c>
      <c r="C773" s="7">
        <v>2014</v>
      </c>
      <c r="D773" s="179">
        <v>3100</v>
      </c>
    </row>
    <row r="774" spans="1:4" ht="13.5">
      <c r="A774" s="188"/>
      <c r="B774" s="188" t="s">
        <v>175</v>
      </c>
      <c r="C774" s="189"/>
      <c r="D774" s="184">
        <f>SUM(D761:D773)</f>
        <v>31136.05</v>
      </c>
    </row>
    <row r="775" spans="1:4" ht="12.75" customHeight="1">
      <c r="A775" s="40" t="s">
        <v>85</v>
      </c>
      <c r="B775" s="40"/>
      <c r="C775" s="40"/>
      <c r="D775" s="40"/>
    </row>
    <row r="776" spans="1:4" ht="12.75">
      <c r="A776" s="8">
        <v>1</v>
      </c>
      <c r="B776" s="134" t="s">
        <v>1123</v>
      </c>
      <c r="C776" s="8">
        <v>2010</v>
      </c>
      <c r="D776" s="190">
        <v>1179.98</v>
      </c>
    </row>
    <row r="777" spans="1:4" ht="12.75">
      <c r="A777" s="8">
        <v>2</v>
      </c>
      <c r="B777" s="134" t="s">
        <v>1123</v>
      </c>
      <c r="C777" s="8">
        <v>2010</v>
      </c>
      <c r="D777" s="190">
        <v>1310.05</v>
      </c>
    </row>
    <row r="778" spans="1:4" ht="12.75">
      <c r="A778" s="8">
        <v>3</v>
      </c>
      <c r="B778" s="134" t="s">
        <v>1123</v>
      </c>
      <c r="C778" s="8">
        <v>2010</v>
      </c>
      <c r="D778" s="207">
        <v>1259.89</v>
      </c>
    </row>
    <row r="779" spans="1:4" ht="12.75">
      <c r="A779" s="8">
        <v>4</v>
      </c>
      <c r="B779" s="134" t="s">
        <v>1123</v>
      </c>
      <c r="C779" s="8">
        <v>2010</v>
      </c>
      <c r="D779" s="190">
        <v>1259.89</v>
      </c>
    </row>
    <row r="780" spans="1:4" ht="12.75">
      <c r="A780" s="8">
        <v>5</v>
      </c>
      <c r="B780" s="134" t="s">
        <v>1123</v>
      </c>
      <c r="C780" s="8">
        <v>2010</v>
      </c>
      <c r="D780" s="190">
        <v>3108.15</v>
      </c>
    </row>
    <row r="781" spans="1:4" ht="12.75">
      <c r="A781" s="8">
        <v>6</v>
      </c>
      <c r="B781" s="134" t="s">
        <v>1124</v>
      </c>
      <c r="C781" s="8">
        <v>2011</v>
      </c>
      <c r="D781" s="190">
        <v>1759.12</v>
      </c>
    </row>
    <row r="782" spans="1:4" ht="12.75">
      <c r="A782" s="8">
        <v>7</v>
      </c>
      <c r="B782" s="134" t="s">
        <v>1125</v>
      </c>
      <c r="C782" s="8">
        <v>2011</v>
      </c>
      <c r="D782" s="190">
        <v>1665</v>
      </c>
    </row>
    <row r="783" spans="1:4" ht="12.75">
      <c r="A783" s="8">
        <v>8</v>
      </c>
      <c r="B783" s="134" t="s">
        <v>1123</v>
      </c>
      <c r="C783" s="8">
        <v>2011</v>
      </c>
      <c r="D783" s="190">
        <v>2549</v>
      </c>
    </row>
    <row r="784" spans="1:4" ht="12.75">
      <c r="A784" s="8">
        <v>9</v>
      </c>
      <c r="B784" s="134" t="s">
        <v>1123</v>
      </c>
      <c r="C784" s="8">
        <v>2011</v>
      </c>
      <c r="D784" s="190">
        <v>3453</v>
      </c>
    </row>
    <row r="785" spans="1:4" ht="12.75">
      <c r="A785" s="8">
        <v>10</v>
      </c>
      <c r="B785" s="134" t="s">
        <v>1123</v>
      </c>
      <c r="C785" s="8">
        <v>2011</v>
      </c>
      <c r="D785" s="190">
        <v>1266.494</v>
      </c>
    </row>
    <row r="786" spans="1:4" ht="12.75">
      <c r="A786" s="8">
        <v>11</v>
      </c>
      <c r="B786" s="134" t="s">
        <v>1123</v>
      </c>
      <c r="C786" s="8">
        <v>2011</v>
      </c>
      <c r="D786" s="190">
        <v>1266.494</v>
      </c>
    </row>
    <row r="787" spans="1:4" ht="12.75">
      <c r="A787" s="8">
        <v>12</v>
      </c>
      <c r="B787" s="134" t="s">
        <v>1126</v>
      </c>
      <c r="C787" s="8">
        <v>2012</v>
      </c>
      <c r="D787" s="190">
        <v>2099</v>
      </c>
    </row>
    <row r="788" spans="1:4" ht="12.75">
      <c r="A788" s="8">
        <v>13</v>
      </c>
      <c r="B788" s="134" t="s">
        <v>1127</v>
      </c>
      <c r="C788" s="8">
        <v>2012</v>
      </c>
      <c r="D788" s="190">
        <v>3800</v>
      </c>
    </row>
    <row r="789" spans="1:4" ht="12.75">
      <c r="A789" s="8">
        <v>14</v>
      </c>
      <c r="B789" s="208" t="s">
        <v>1127</v>
      </c>
      <c r="C789" s="8">
        <v>2012</v>
      </c>
      <c r="D789" s="190">
        <v>3900</v>
      </c>
    </row>
    <row r="790" spans="1:4" ht="12.75">
      <c r="A790" s="8">
        <v>15</v>
      </c>
      <c r="B790" s="208" t="s">
        <v>1128</v>
      </c>
      <c r="C790" s="8">
        <v>2012</v>
      </c>
      <c r="D790" s="190">
        <v>2549</v>
      </c>
    </row>
    <row r="791" spans="1:4" ht="12.75">
      <c r="A791" s="8">
        <v>16</v>
      </c>
      <c r="B791" s="209" t="s">
        <v>1129</v>
      </c>
      <c r="C791" s="8">
        <v>2013</v>
      </c>
      <c r="D791" s="190">
        <v>3700</v>
      </c>
    </row>
    <row r="792" spans="1:4" ht="12.75">
      <c r="A792" s="8">
        <v>17</v>
      </c>
      <c r="B792" s="209" t="s">
        <v>1129</v>
      </c>
      <c r="C792" s="8">
        <v>2013</v>
      </c>
      <c r="D792" s="190">
        <v>2454.64</v>
      </c>
    </row>
    <row r="793" spans="1:4" ht="12.75">
      <c r="A793" s="8">
        <v>18</v>
      </c>
      <c r="B793" s="209" t="s">
        <v>1129</v>
      </c>
      <c r="C793" s="8">
        <v>2013</v>
      </c>
      <c r="D793" s="190">
        <v>3441.54</v>
      </c>
    </row>
    <row r="794" spans="1:4" ht="12.75">
      <c r="A794" s="8">
        <v>19</v>
      </c>
      <c r="B794" s="209" t="s">
        <v>1129</v>
      </c>
      <c r="C794" s="8">
        <v>2013</v>
      </c>
      <c r="D794" s="190">
        <v>3441.54</v>
      </c>
    </row>
    <row r="795" spans="1:4" ht="12.75">
      <c r="A795" s="8">
        <v>20</v>
      </c>
      <c r="B795" s="209" t="s">
        <v>1129</v>
      </c>
      <c r="C795" s="8">
        <v>2013</v>
      </c>
      <c r="D795" s="190">
        <v>3441.54</v>
      </c>
    </row>
    <row r="796" spans="1:4" ht="12.75">
      <c r="A796" s="8">
        <v>21</v>
      </c>
      <c r="B796" s="209" t="s">
        <v>1129</v>
      </c>
      <c r="C796" s="8">
        <v>2013</v>
      </c>
      <c r="D796" s="190">
        <v>3441.54</v>
      </c>
    </row>
    <row r="797" spans="1:4" ht="12.75">
      <c r="A797" s="8">
        <v>22</v>
      </c>
      <c r="B797" s="141" t="s">
        <v>1129</v>
      </c>
      <c r="C797" s="112">
        <v>2013</v>
      </c>
      <c r="D797" s="190">
        <v>3441.54</v>
      </c>
    </row>
    <row r="798" spans="1:4" ht="12.75">
      <c r="A798" s="8">
        <v>23</v>
      </c>
      <c r="B798" s="209" t="s">
        <v>1129</v>
      </c>
      <c r="C798" s="8">
        <v>2013</v>
      </c>
      <c r="D798" s="190">
        <v>3441.54</v>
      </c>
    </row>
    <row r="799" spans="1:4" ht="12.75">
      <c r="A799" s="8">
        <v>24</v>
      </c>
      <c r="B799" s="209" t="s">
        <v>1129</v>
      </c>
      <c r="C799" s="8">
        <v>2013</v>
      </c>
      <c r="D799" s="190">
        <v>3441.54</v>
      </c>
    </row>
    <row r="800" spans="1:4" ht="12.75">
      <c r="A800" s="8">
        <v>25</v>
      </c>
      <c r="B800" s="209" t="s">
        <v>1129</v>
      </c>
      <c r="C800" s="8">
        <v>2013</v>
      </c>
      <c r="D800" s="190">
        <v>3441.54</v>
      </c>
    </row>
    <row r="801" spans="1:4" ht="12.75">
      <c r="A801" s="8">
        <v>26</v>
      </c>
      <c r="B801" s="209" t="s">
        <v>1129</v>
      </c>
      <c r="C801" s="8">
        <v>2013</v>
      </c>
      <c r="D801" s="190">
        <v>3441.54</v>
      </c>
    </row>
    <row r="802" spans="1:4" ht="12.75">
      <c r="A802" s="8">
        <v>27</v>
      </c>
      <c r="B802" s="209" t="s">
        <v>1129</v>
      </c>
      <c r="C802" s="8">
        <v>2013</v>
      </c>
      <c r="D802" s="190">
        <v>3441.54</v>
      </c>
    </row>
    <row r="803" spans="1:4" ht="12.75">
      <c r="A803" s="8">
        <v>28</v>
      </c>
      <c r="B803" s="209" t="s">
        <v>1129</v>
      </c>
      <c r="C803" s="8">
        <v>2013</v>
      </c>
      <c r="D803" s="190">
        <v>3441.54</v>
      </c>
    </row>
    <row r="804" spans="1:4" ht="12.75">
      <c r="A804" s="8">
        <v>29</v>
      </c>
      <c r="B804" s="209" t="s">
        <v>1129</v>
      </c>
      <c r="C804" s="8">
        <v>2013</v>
      </c>
      <c r="D804" s="190">
        <v>3441.54</v>
      </c>
    </row>
    <row r="805" spans="1:4" ht="12.75">
      <c r="A805" s="8">
        <v>30</v>
      </c>
      <c r="B805" s="209" t="s">
        <v>1129</v>
      </c>
      <c r="C805" s="8">
        <v>2013</v>
      </c>
      <c r="D805" s="190">
        <v>3441.54</v>
      </c>
    </row>
    <row r="806" spans="1:4" ht="12.75">
      <c r="A806" s="8">
        <v>31</v>
      </c>
      <c r="B806" s="209" t="s">
        <v>1129</v>
      </c>
      <c r="C806" s="8">
        <v>2013</v>
      </c>
      <c r="D806" s="190">
        <v>3808</v>
      </c>
    </row>
    <row r="807" spans="1:4" ht="12.75">
      <c r="A807" s="8">
        <v>32</v>
      </c>
      <c r="B807" s="208" t="s">
        <v>1130</v>
      </c>
      <c r="C807" s="8">
        <v>2013</v>
      </c>
      <c r="D807" s="190">
        <v>1242.3</v>
      </c>
    </row>
    <row r="808" spans="1:4" ht="12.75">
      <c r="A808" s="8">
        <v>33</v>
      </c>
      <c r="B808" s="208" t="s">
        <v>1130</v>
      </c>
      <c r="C808" s="8">
        <v>2013</v>
      </c>
      <c r="D808" s="190">
        <v>1242.3</v>
      </c>
    </row>
    <row r="809" spans="1:4" ht="12.75">
      <c r="A809" s="8">
        <v>34</v>
      </c>
      <c r="B809" s="208" t="s">
        <v>1130</v>
      </c>
      <c r="C809" s="8">
        <v>2013</v>
      </c>
      <c r="D809" s="190">
        <v>1242.3</v>
      </c>
    </row>
    <row r="810" spans="1:4" ht="12.75">
      <c r="A810" s="8">
        <v>35</v>
      </c>
      <c r="B810" s="208" t="s">
        <v>1130</v>
      </c>
      <c r="C810" s="8">
        <v>2013</v>
      </c>
      <c r="D810" s="190">
        <v>1242.3</v>
      </c>
    </row>
    <row r="811" spans="1:4" ht="12.75">
      <c r="A811" s="8">
        <v>36</v>
      </c>
      <c r="B811" s="208" t="s">
        <v>1130</v>
      </c>
      <c r="C811" s="8">
        <v>2013</v>
      </c>
      <c r="D811" s="190">
        <v>1242.3</v>
      </c>
    </row>
    <row r="812" spans="1:4" ht="12.75">
      <c r="A812" s="8">
        <v>37</v>
      </c>
      <c r="B812" s="208" t="s">
        <v>1130</v>
      </c>
      <c r="C812" s="8">
        <v>2013</v>
      </c>
      <c r="D812" s="190">
        <v>1242.3</v>
      </c>
    </row>
    <row r="813" spans="1:4" ht="12.75">
      <c r="A813" s="8">
        <v>38</v>
      </c>
      <c r="B813" s="208" t="s">
        <v>1130</v>
      </c>
      <c r="C813" s="8">
        <v>2013</v>
      </c>
      <c r="D813" s="190">
        <v>1242.3</v>
      </c>
    </row>
    <row r="814" spans="1:4" ht="12.75">
      <c r="A814" s="8">
        <v>39</v>
      </c>
      <c r="B814" s="134" t="s">
        <v>1130</v>
      </c>
      <c r="C814" s="8">
        <v>2013</v>
      </c>
      <c r="D814" s="190">
        <v>1242.3</v>
      </c>
    </row>
    <row r="815" spans="1:4" ht="12.75">
      <c r="A815" s="8">
        <v>40</v>
      </c>
      <c r="B815" s="134" t="s">
        <v>1130</v>
      </c>
      <c r="C815" s="8">
        <v>2013</v>
      </c>
      <c r="D815" s="190">
        <v>1242.3</v>
      </c>
    </row>
    <row r="816" spans="1:4" ht="12.75">
      <c r="A816" s="8">
        <v>41</v>
      </c>
      <c r="B816" s="134" t="s">
        <v>1130</v>
      </c>
      <c r="C816" s="8">
        <v>2013</v>
      </c>
      <c r="D816" s="190">
        <v>1242.3</v>
      </c>
    </row>
    <row r="817" spans="1:4" ht="12.75">
      <c r="A817" s="8">
        <v>42</v>
      </c>
      <c r="B817" s="134" t="s">
        <v>1127</v>
      </c>
      <c r="C817" s="8">
        <v>2013</v>
      </c>
      <c r="D817" s="190">
        <v>2710</v>
      </c>
    </row>
    <row r="818" spans="1:4" ht="12.75">
      <c r="A818" s="8">
        <v>43</v>
      </c>
      <c r="B818" s="134" t="s">
        <v>1127</v>
      </c>
      <c r="C818" s="8">
        <v>2013</v>
      </c>
      <c r="D818" s="190">
        <v>1610</v>
      </c>
    </row>
    <row r="819" spans="1:4" ht="12.75">
      <c r="A819" s="8">
        <v>44</v>
      </c>
      <c r="B819" s="208" t="s">
        <v>1125</v>
      </c>
      <c r="C819" s="8">
        <v>2014</v>
      </c>
      <c r="D819" s="193">
        <v>2114</v>
      </c>
    </row>
    <row r="820" spans="1:4" ht="12.75">
      <c r="A820" s="188"/>
      <c r="B820" s="188" t="s">
        <v>175</v>
      </c>
      <c r="C820" s="189"/>
      <c r="D820" s="184">
        <f>SUM(D776:D819)</f>
        <v>105984.728</v>
      </c>
    </row>
    <row r="821" spans="1:4" ht="12.75" customHeight="1">
      <c r="A821" s="40" t="s">
        <v>464</v>
      </c>
      <c r="B821" s="40"/>
      <c r="C821" s="40"/>
      <c r="D821" s="40"/>
    </row>
    <row r="822" spans="1:4" ht="12.75">
      <c r="A822" s="7">
        <v>1</v>
      </c>
      <c r="B822" s="132" t="s">
        <v>1131</v>
      </c>
      <c r="C822" s="7">
        <v>2011</v>
      </c>
      <c r="D822" s="176">
        <v>1199</v>
      </c>
    </row>
    <row r="823" spans="1:4" ht="12.75">
      <c r="A823" s="7">
        <v>2</v>
      </c>
      <c r="B823" s="132" t="s">
        <v>1131</v>
      </c>
      <c r="C823" s="7">
        <v>2014</v>
      </c>
      <c r="D823" s="179">
        <v>2350</v>
      </c>
    </row>
    <row r="824" spans="1:4" ht="12.75">
      <c r="A824" s="188"/>
      <c r="B824" s="188" t="s">
        <v>175</v>
      </c>
      <c r="C824" s="189"/>
      <c r="D824" s="184">
        <f>SUM(D822:D823)</f>
        <v>3549</v>
      </c>
    </row>
    <row r="825" spans="1:4" ht="12.75" customHeight="1">
      <c r="A825" s="40" t="s">
        <v>490</v>
      </c>
      <c r="B825" s="40"/>
      <c r="C825" s="40"/>
      <c r="D825" s="40"/>
    </row>
    <row r="826" spans="1:4" ht="12.75">
      <c r="A826" s="7">
        <v>1</v>
      </c>
      <c r="B826" s="177" t="s">
        <v>1132</v>
      </c>
      <c r="C826" s="73">
        <v>2010</v>
      </c>
      <c r="D826" s="178">
        <v>2575</v>
      </c>
    </row>
    <row r="827" spans="1:4" ht="12.75">
      <c r="A827" s="7">
        <v>2</v>
      </c>
      <c r="B827" s="177" t="s">
        <v>1133</v>
      </c>
      <c r="C827" s="73">
        <v>2010</v>
      </c>
      <c r="D827" s="178">
        <v>3010</v>
      </c>
    </row>
    <row r="828" spans="1:4" ht="12.75">
      <c r="A828" s="7">
        <v>3</v>
      </c>
      <c r="B828" s="177" t="s">
        <v>1133</v>
      </c>
      <c r="C828" s="73">
        <v>2011</v>
      </c>
      <c r="D828" s="178">
        <v>3350</v>
      </c>
    </row>
    <row r="829" spans="1:4" ht="12.75">
      <c r="A829" s="7">
        <v>4</v>
      </c>
      <c r="B829" s="177" t="s">
        <v>1132</v>
      </c>
      <c r="C829" s="73">
        <v>2011</v>
      </c>
      <c r="D829" s="178">
        <v>3200</v>
      </c>
    </row>
    <row r="830" spans="1:4" ht="12.75">
      <c r="A830" s="7">
        <v>5</v>
      </c>
      <c r="B830" s="177" t="s">
        <v>1134</v>
      </c>
      <c r="C830" s="73">
        <v>2013</v>
      </c>
      <c r="D830" s="178">
        <v>2000</v>
      </c>
    </row>
    <row r="831" spans="1:4" ht="12.75">
      <c r="A831" s="7">
        <v>6</v>
      </c>
      <c r="B831" s="177" t="s">
        <v>1135</v>
      </c>
      <c r="C831" s="73">
        <v>2013</v>
      </c>
      <c r="D831" s="178">
        <v>1985</v>
      </c>
    </row>
    <row r="832" spans="1:4" ht="12.75">
      <c r="A832" s="7">
        <v>7</v>
      </c>
      <c r="B832" s="177" t="s">
        <v>1136</v>
      </c>
      <c r="C832" s="73">
        <v>2013</v>
      </c>
      <c r="D832" s="178">
        <v>2499</v>
      </c>
    </row>
    <row r="833" spans="1:4" ht="12.75">
      <c r="A833" s="7">
        <v>8</v>
      </c>
      <c r="B833" s="177" t="s">
        <v>1136</v>
      </c>
      <c r="C833" s="73">
        <v>2013</v>
      </c>
      <c r="D833" s="178">
        <v>3288.41</v>
      </c>
    </row>
    <row r="834" spans="1:4" ht="12.75">
      <c r="A834" s="7">
        <v>9</v>
      </c>
      <c r="B834" s="177" t="s">
        <v>1136</v>
      </c>
      <c r="C834" s="73">
        <v>2013</v>
      </c>
      <c r="D834" s="178">
        <v>3288.41</v>
      </c>
    </row>
    <row r="835" spans="1:4" ht="12.75">
      <c r="A835" s="7">
        <v>10</v>
      </c>
      <c r="B835" s="177" t="s">
        <v>1137</v>
      </c>
      <c r="C835" s="73">
        <v>2014</v>
      </c>
      <c r="D835" s="178">
        <v>3495</v>
      </c>
    </row>
    <row r="836" spans="1:4" ht="12.75">
      <c r="A836" s="188"/>
      <c r="B836" s="188" t="s">
        <v>175</v>
      </c>
      <c r="C836" s="189"/>
      <c r="D836" s="184">
        <f>SUM(D826:D835)</f>
        <v>28690.82</v>
      </c>
    </row>
    <row r="837" spans="1:4" ht="12.75" customHeight="1">
      <c r="A837" s="40" t="s">
        <v>503</v>
      </c>
      <c r="B837" s="40"/>
      <c r="C837" s="40"/>
      <c r="D837" s="40"/>
    </row>
    <row r="838" spans="1:4" ht="12.75">
      <c r="A838" s="7">
        <v>1</v>
      </c>
      <c r="B838" s="132" t="s">
        <v>1138</v>
      </c>
      <c r="C838" s="7">
        <v>2010</v>
      </c>
      <c r="D838" s="176">
        <v>3110</v>
      </c>
    </row>
    <row r="839" spans="1:4" ht="12.75">
      <c r="A839" s="7">
        <v>2</v>
      </c>
      <c r="B839" s="132" t="s">
        <v>936</v>
      </c>
      <c r="C839" s="7">
        <v>2010</v>
      </c>
      <c r="D839" s="176">
        <v>2850</v>
      </c>
    </row>
    <row r="840" spans="1:4" ht="12.75">
      <c r="A840" s="7">
        <v>3</v>
      </c>
      <c r="B840" s="132" t="s">
        <v>1125</v>
      </c>
      <c r="C840" s="7">
        <v>2011</v>
      </c>
      <c r="D840" s="176">
        <v>1650</v>
      </c>
    </row>
    <row r="841" spans="1:4" ht="12.75">
      <c r="A841" s="7">
        <v>4</v>
      </c>
      <c r="B841" s="132" t="s">
        <v>1138</v>
      </c>
      <c r="C841" s="7">
        <v>2012</v>
      </c>
      <c r="D841" s="176">
        <v>3100</v>
      </c>
    </row>
    <row r="842" spans="1:4" ht="12.75">
      <c r="A842" s="7">
        <v>5</v>
      </c>
      <c r="B842" s="132" t="s">
        <v>1139</v>
      </c>
      <c r="C842" s="7">
        <v>2013</v>
      </c>
      <c r="D842" s="176">
        <v>5900</v>
      </c>
    </row>
    <row r="843" spans="1:4" ht="12.75">
      <c r="A843" s="7">
        <v>6</v>
      </c>
      <c r="B843" s="132" t="s">
        <v>1140</v>
      </c>
      <c r="C843" s="7">
        <v>2013</v>
      </c>
      <c r="D843" s="176">
        <v>3700</v>
      </c>
    </row>
    <row r="844" spans="1:4" ht="12.75">
      <c r="A844" s="7">
        <v>7</v>
      </c>
      <c r="B844" s="132" t="s">
        <v>1141</v>
      </c>
      <c r="C844" s="7">
        <v>2014</v>
      </c>
      <c r="D844" s="176">
        <v>4140</v>
      </c>
    </row>
    <row r="845" spans="1:4" ht="12.75">
      <c r="A845" s="7">
        <v>8</v>
      </c>
      <c r="B845" s="132" t="s">
        <v>1127</v>
      </c>
      <c r="C845" s="7">
        <v>2014</v>
      </c>
      <c r="D845" s="179">
        <v>1695</v>
      </c>
    </row>
    <row r="846" spans="1:4" ht="12.75">
      <c r="A846" s="188"/>
      <c r="B846" s="188" t="s">
        <v>175</v>
      </c>
      <c r="C846" s="189"/>
      <c r="D846" s="184">
        <f>SUM(D838:D845)</f>
        <v>26145</v>
      </c>
    </row>
    <row r="847" spans="1:4" ht="12.75" customHeight="1">
      <c r="A847" s="40" t="s">
        <v>115</v>
      </c>
      <c r="B847" s="40"/>
      <c r="C847" s="40"/>
      <c r="D847" s="40"/>
    </row>
    <row r="848" spans="1:4" ht="12.75">
      <c r="A848" s="7">
        <v>1</v>
      </c>
      <c r="B848" s="132" t="s">
        <v>1142</v>
      </c>
      <c r="C848" s="7">
        <v>2010</v>
      </c>
      <c r="D848" s="176">
        <v>4459.1</v>
      </c>
    </row>
    <row r="849" spans="1:4" ht="12.75">
      <c r="A849" s="7">
        <v>2</v>
      </c>
      <c r="B849" s="132" t="s">
        <v>1143</v>
      </c>
      <c r="C849" s="7">
        <v>2010</v>
      </c>
      <c r="D849" s="176">
        <v>3904</v>
      </c>
    </row>
    <row r="850" spans="1:4" ht="12.75">
      <c r="A850" s="7">
        <v>3</v>
      </c>
      <c r="B850" s="132" t="s">
        <v>1144</v>
      </c>
      <c r="C850" s="7">
        <v>2010</v>
      </c>
      <c r="D850" s="179">
        <v>4093.1</v>
      </c>
    </row>
    <row r="851" spans="1:4" ht="12.75">
      <c r="A851" s="188"/>
      <c r="B851" s="188" t="s">
        <v>175</v>
      </c>
      <c r="C851" s="189"/>
      <c r="D851" s="184">
        <f>SUM(D848:D850)</f>
        <v>12456.2</v>
      </c>
    </row>
    <row r="852" spans="1:4" ht="12.75" customHeight="1">
      <c r="A852" s="40" t="s">
        <v>79</v>
      </c>
      <c r="B852" s="40"/>
      <c r="C852" s="40"/>
      <c r="D852" s="40"/>
    </row>
    <row r="853" spans="1:4" ht="25.5">
      <c r="A853" s="210">
        <v>1</v>
      </c>
      <c r="B853" s="177" t="s">
        <v>1145</v>
      </c>
      <c r="C853" s="73" t="s">
        <v>1146</v>
      </c>
      <c r="D853" s="178">
        <v>1945</v>
      </c>
    </row>
    <row r="854" spans="1:4" ht="25.5">
      <c r="A854" s="210">
        <v>2</v>
      </c>
      <c r="B854" s="177" t="s">
        <v>1085</v>
      </c>
      <c r="C854" s="73" t="s">
        <v>1147</v>
      </c>
      <c r="D854" s="178">
        <v>1554</v>
      </c>
    </row>
    <row r="855" spans="1:4" ht="25.5">
      <c r="A855" s="210">
        <v>3</v>
      </c>
      <c r="B855" s="177" t="s">
        <v>1148</v>
      </c>
      <c r="C855" s="73" t="s">
        <v>1149</v>
      </c>
      <c r="D855" s="178">
        <v>2673.14</v>
      </c>
    </row>
    <row r="856" spans="1:4" ht="25.5">
      <c r="A856" s="210">
        <v>4</v>
      </c>
      <c r="B856" s="177" t="s">
        <v>1150</v>
      </c>
      <c r="C856" s="73" t="s">
        <v>903</v>
      </c>
      <c r="D856" s="178">
        <v>3660</v>
      </c>
    </row>
    <row r="857" spans="1:4" ht="25.5">
      <c r="A857" s="210">
        <v>5</v>
      </c>
      <c r="B857" s="177" t="s">
        <v>1151</v>
      </c>
      <c r="C857" s="73" t="s">
        <v>1152</v>
      </c>
      <c r="D857" s="178">
        <v>3300</v>
      </c>
    </row>
    <row r="858" spans="1:4" ht="12.75">
      <c r="A858" s="210">
        <v>6</v>
      </c>
      <c r="B858" s="177" t="s">
        <v>1153</v>
      </c>
      <c r="C858" s="73"/>
      <c r="D858" s="211">
        <v>3818</v>
      </c>
    </row>
    <row r="859" spans="1:4" ht="12.75">
      <c r="A859" s="188"/>
      <c r="B859" s="188" t="s">
        <v>175</v>
      </c>
      <c r="C859" s="189"/>
      <c r="D859" s="184">
        <f>SUM(D853:D858)</f>
        <v>16950.14</v>
      </c>
    </row>
    <row r="860" spans="1:4" ht="12.75" customHeight="1">
      <c r="A860" s="40" t="s">
        <v>985</v>
      </c>
      <c r="B860" s="40"/>
      <c r="C860" s="40"/>
      <c r="D860" s="40"/>
    </row>
    <row r="861" spans="1:4" ht="12.75">
      <c r="A861" s="108">
        <v>1</v>
      </c>
      <c r="B861" s="132" t="s">
        <v>1154</v>
      </c>
      <c r="C861" s="7">
        <v>2010</v>
      </c>
      <c r="D861" s="176">
        <v>2900</v>
      </c>
    </row>
    <row r="862" spans="1:4" ht="12.75">
      <c r="A862" s="7">
        <v>2</v>
      </c>
      <c r="B862" s="132" t="s">
        <v>1155</v>
      </c>
      <c r="C862" s="7">
        <v>2010</v>
      </c>
      <c r="D862" s="176">
        <v>2370</v>
      </c>
    </row>
    <row r="863" spans="1:4" ht="12.75">
      <c r="A863" s="108">
        <v>3</v>
      </c>
      <c r="B863" s="132" t="s">
        <v>1156</v>
      </c>
      <c r="C863" s="7">
        <v>2011</v>
      </c>
      <c r="D863" s="176">
        <v>2130</v>
      </c>
    </row>
    <row r="864" spans="1:4" ht="12.75">
      <c r="A864" s="7">
        <v>4</v>
      </c>
      <c r="B864" s="132" t="s">
        <v>1091</v>
      </c>
      <c r="C864" s="7">
        <v>2010</v>
      </c>
      <c r="D864" s="176">
        <v>1973.29</v>
      </c>
    </row>
    <row r="865" spans="1:4" ht="12.75">
      <c r="A865" s="108">
        <v>5</v>
      </c>
      <c r="B865" s="132" t="s">
        <v>1157</v>
      </c>
      <c r="C865" s="7">
        <v>2011</v>
      </c>
      <c r="D865" s="176">
        <v>2323.95</v>
      </c>
    </row>
    <row r="866" spans="1:4" ht="12.75">
      <c r="A866" s="7">
        <v>6</v>
      </c>
      <c r="B866" s="132" t="s">
        <v>1156</v>
      </c>
      <c r="C866" s="7">
        <v>2011</v>
      </c>
      <c r="D866" s="176">
        <v>2673.14</v>
      </c>
    </row>
    <row r="867" spans="1:4" ht="12.75">
      <c r="A867" s="108">
        <v>7</v>
      </c>
      <c r="B867" s="132" t="s">
        <v>1158</v>
      </c>
      <c r="C867" s="7">
        <v>2011</v>
      </c>
      <c r="D867" s="176">
        <v>1850</v>
      </c>
    </row>
    <row r="868" spans="1:4" ht="12.75">
      <c r="A868" s="7">
        <v>8</v>
      </c>
      <c r="B868" s="132" t="s">
        <v>1159</v>
      </c>
      <c r="C868" s="7">
        <v>2010</v>
      </c>
      <c r="D868" s="176">
        <v>2100</v>
      </c>
    </row>
    <row r="869" spans="1:4" ht="12.75">
      <c r="A869" s="108">
        <v>9</v>
      </c>
      <c r="B869" s="132" t="s">
        <v>1160</v>
      </c>
      <c r="C869" s="7">
        <v>2010</v>
      </c>
      <c r="D869" s="176">
        <v>2029</v>
      </c>
    </row>
    <row r="870" spans="1:4" ht="12.75">
      <c r="A870" s="7">
        <v>10</v>
      </c>
      <c r="B870" s="132" t="s">
        <v>1159</v>
      </c>
      <c r="C870" s="7">
        <v>2010</v>
      </c>
      <c r="D870" s="176">
        <v>2100</v>
      </c>
    </row>
    <row r="871" spans="1:4" ht="12.75">
      <c r="A871" s="108">
        <v>11</v>
      </c>
      <c r="B871" s="132" t="s">
        <v>1161</v>
      </c>
      <c r="C871" s="7">
        <v>2013</v>
      </c>
      <c r="D871" s="176">
        <v>1699</v>
      </c>
    </row>
    <row r="872" spans="1:4" ht="12.75">
      <c r="A872" s="188"/>
      <c r="B872" s="188" t="s">
        <v>175</v>
      </c>
      <c r="C872" s="189"/>
      <c r="D872" s="184">
        <f>SUM(D861:D871)</f>
        <v>24148.38</v>
      </c>
    </row>
    <row r="873" spans="1:4" ht="12.75">
      <c r="A873" s="199"/>
      <c r="B873" s="199"/>
      <c r="C873" s="212"/>
      <c r="D873" s="213"/>
    </row>
    <row r="874" spans="1:4" ht="12.75" customHeight="1">
      <c r="A874" s="131" t="s">
        <v>1162</v>
      </c>
      <c r="B874" s="131"/>
      <c r="C874" s="131"/>
      <c r="D874" s="131"/>
    </row>
    <row r="875" spans="1:4" ht="25.5">
      <c r="A875" s="36" t="s">
        <v>523</v>
      </c>
      <c r="B875" s="36" t="s">
        <v>524</v>
      </c>
      <c r="C875" s="36" t="s">
        <v>525</v>
      </c>
      <c r="D875" s="37" t="s">
        <v>526</v>
      </c>
    </row>
    <row r="876" spans="1:4" ht="12.75" customHeight="1">
      <c r="A876" s="40" t="s">
        <v>176</v>
      </c>
      <c r="B876" s="40"/>
      <c r="C876" s="40"/>
      <c r="D876" s="40"/>
    </row>
    <row r="877" spans="1:4" ht="12.75">
      <c r="A877" s="7">
        <v>1</v>
      </c>
      <c r="B877" s="132" t="s">
        <v>1163</v>
      </c>
      <c r="C877" s="7">
        <v>2010</v>
      </c>
      <c r="D877" s="176">
        <v>904.75</v>
      </c>
    </row>
    <row r="878" spans="1:4" ht="12.75">
      <c r="A878" s="7">
        <v>2</v>
      </c>
      <c r="B878" s="132" t="s">
        <v>1163</v>
      </c>
      <c r="C878" s="7">
        <v>2010</v>
      </c>
      <c r="D878" s="176">
        <v>904.75</v>
      </c>
    </row>
    <row r="879" spans="1:4" ht="12.75">
      <c r="A879" s="7">
        <v>3</v>
      </c>
      <c r="B879" s="132" t="s">
        <v>1163</v>
      </c>
      <c r="C879" s="7">
        <v>2010</v>
      </c>
      <c r="D879" s="176">
        <v>796.89</v>
      </c>
    </row>
    <row r="880" spans="1:4" ht="12.75">
      <c r="A880" s="7">
        <v>4</v>
      </c>
      <c r="B880" s="132" t="s">
        <v>1163</v>
      </c>
      <c r="C880" s="7">
        <v>2010</v>
      </c>
      <c r="D880" s="176">
        <v>796.89</v>
      </c>
    </row>
    <row r="881" spans="1:4" ht="12.75">
      <c r="A881" s="7">
        <v>5</v>
      </c>
      <c r="B881" s="132" t="s">
        <v>1163</v>
      </c>
      <c r="C881" s="7">
        <v>2010</v>
      </c>
      <c r="D881" s="176">
        <v>796.89</v>
      </c>
    </row>
    <row r="882" spans="1:4" ht="12.75">
      <c r="A882" s="7">
        <v>6</v>
      </c>
      <c r="B882" s="132" t="s">
        <v>1163</v>
      </c>
      <c r="C882" s="7">
        <v>2010</v>
      </c>
      <c r="D882" s="176">
        <v>796.89</v>
      </c>
    </row>
    <row r="883" spans="1:4" ht="12.75">
      <c r="A883" s="7">
        <v>7</v>
      </c>
      <c r="B883" s="132" t="s">
        <v>1163</v>
      </c>
      <c r="C883" s="7">
        <v>2010</v>
      </c>
      <c r="D883" s="176">
        <v>796.89</v>
      </c>
    </row>
    <row r="884" spans="1:4" ht="12.75">
      <c r="A884" s="7">
        <v>8</v>
      </c>
      <c r="B884" s="132" t="s">
        <v>1164</v>
      </c>
      <c r="C884" s="7">
        <v>2010</v>
      </c>
      <c r="D884" s="176">
        <v>3420.98</v>
      </c>
    </row>
    <row r="885" spans="1:4" ht="12.75">
      <c r="A885" s="7">
        <v>9</v>
      </c>
      <c r="B885" s="132" t="s">
        <v>1165</v>
      </c>
      <c r="C885" s="7">
        <v>2010</v>
      </c>
      <c r="D885" s="176">
        <v>507.23</v>
      </c>
    </row>
    <row r="886" spans="1:4" ht="12.75">
      <c r="A886" s="7">
        <v>10</v>
      </c>
      <c r="B886" s="132" t="s">
        <v>1166</v>
      </c>
      <c r="C886" s="7">
        <v>2011</v>
      </c>
      <c r="D886" s="176">
        <v>533.5</v>
      </c>
    </row>
    <row r="887" spans="1:4" ht="12.75">
      <c r="A887" s="7">
        <v>11</v>
      </c>
      <c r="B887" s="132" t="s">
        <v>1163</v>
      </c>
      <c r="C887" s="7">
        <v>2013</v>
      </c>
      <c r="D887" s="179">
        <v>799.58</v>
      </c>
    </row>
    <row r="888" spans="1:4" ht="12.75">
      <c r="A888" s="7"/>
      <c r="B888" s="143" t="s">
        <v>175</v>
      </c>
      <c r="C888" s="58"/>
      <c r="D888" s="155">
        <f>SUM(D877:D887)</f>
        <v>11055.24</v>
      </c>
    </row>
    <row r="889" spans="1:4" ht="12.75" customHeight="1">
      <c r="A889" s="40" t="s">
        <v>40</v>
      </c>
      <c r="B889" s="40"/>
      <c r="C889" s="40"/>
      <c r="D889" s="40"/>
    </row>
    <row r="890" spans="1:4" ht="12.75">
      <c r="A890" s="7">
        <v>1</v>
      </c>
      <c r="B890" s="132" t="s">
        <v>1167</v>
      </c>
      <c r="C890" s="7">
        <v>2013</v>
      </c>
      <c r="D890" s="179">
        <v>922.5</v>
      </c>
    </row>
    <row r="891" spans="1:4" ht="13.5" customHeight="1">
      <c r="A891" s="182"/>
      <c r="B891" s="181" t="s">
        <v>175</v>
      </c>
      <c r="C891" s="181" t="s">
        <v>732</v>
      </c>
      <c r="D891" s="155">
        <f>SUM(D890)</f>
        <v>922.5</v>
      </c>
    </row>
    <row r="892" spans="1:4" ht="12.75" customHeight="1">
      <c r="A892" s="40" t="s">
        <v>46</v>
      </c>
      <c r="B892" s="40"/>
      <c r="C892" s="40"/>
      <c r="D892" s="40"/>
    </row>
    <row r="893" spans="1:4" ht="12.75">
      <c r="A893" s="7">
        <v>1</v>
      </c>
      <c r="B893" s="132" t="s">
        <v>1168</v>
      </c>
      <c r="C893" s="7">
        <v>2011</v>
      </c>
      <c r="D893" s="179">
        <v>18409.41</v>
      </c>
    </row>
    <row r="894" spans="1:4" ht="13.5" customHeight="1">
      <c r="A894" s="36" t="s">
        <v>175</v>
      </c>
      <c r="B894" s="36" t="s">
        <v>732</v>
      </c>
      <c r="C894" s="58"/>
      <c r="D894" s="155">
        <f>SUM(D893)</f>
        <v>18409.41</v>
      </c>
    </row>
    <row r="895" spans="1:4" ht="12.75" customHeight="1">
      <c r="A895" s="40" t="s">
        <v>59</v>
      </c>
      <c r="B895" s="40"/>
      <c r="C895" s="40"/>
      <c r="D895" s="40"/>
    </row>
    <row r="896" spans="1:4" ht="12.75">
      <c r="A896" s="7">
        <v>1</v>
      </c>
      <c r="B896" s="132" t="s">
        <v>1169</v>
      </c>
      <c r="C896" s="7">
        <v>2012</v>
      </c>
      <c r="D896" s="176">
        <v>1570.8</v>
      </c>
    </row>
    <row r="897" spans="1:4" ht="12.75">
      <c r="A897" s="7">
        <v>2</v>
      </c>
      <c r="B897" s="132" t="s">
        <v>1170</v>
      </c>
      <c r="C897" s="7">
        <v>2012</v>
      </c>
      <c r="D897" s="179">
        <v>1205.4</v>
      </c>
    </row>
    <row r="898" spans="1:4" ht="13.5" customHeight="1">
      <c r="A898" s="7"/>
      <c r="B898" s="181" t="s">
        <v>296</v>
      </c>
      <c r="C898" s="181"/>
      <c r="D898" s="144">
        <f>SUM(D896:D897)</f>
        <v>2776.2</v>
      </c>
    </row>
    <row r="899" spans="1:4" ht="12.75" customHeight="1">
      <c r="A899" s="40" t="s">
        <v>85</v>
      </c>
      <c r="B899" s="40"/>
      <c r="C899" s="40"/>
      <c r="D899" s="40"/>
    </row>
    <row r="900" spans="1:4" ht="12.75">
      <c r="A900" s="8">
        <v>1</v>
      </c>
      <c r="B900" s="134" t="s">
        <v>1171</v>
      </c>
      <c r="C900" s="8">
        <v>2010</v>
      </c>
      <c r="D900" s="135">
        <v>1500</v>
      </c>
    </row>
    <row r="901" spans="1:4" ht="12.75">
      <c r="A901" s="8">
        <v>2</v>
      </c>
      <c r="B901" s="134" t="s">
        <v>1172</v>
      </c>
      <c r="C901" s="8">
        <v>2011</v>
      </c>
      <c r="D901" s="135">
        <v>1299</v>
      </c>
    </row>
    <row r="902" spans="1:4" ht="12.75">
      <c r="A902" s="8">
        <v>3</v>
      </c>
      <c r="B902" s="134" t="s">
        <v>1173</v>
      </c>
      <c r="C902" s="8">
        <v>2011</v>
      </c>
      <c r="D902" s="135">
        <v>492</v>
      </c>
    </row>
    <row r="903" spans="1:4" ht="12.75">
      <c r="A903" s="8">
        <v>4</v>
      </c>
      <c r="B903" s="134" t="s">
        <v>1174</v>
      </c>
      <c r="C903" s="8">
        <v>2011</v>
      </c>
      <c r="D903" s="135">
        <v>250.41</v>
      </c>
    </row>
    <row r="904" spans="1:4" ht="12.75">
      <c r="A904" s="8">
        <v>5</v>
      </c>
      <c r="B904" s="134" t="s">
        <v>1174</v>
      </c>
      <c r="C904" s="8">
        <v>2011</v>
      </c>
      <c r="D904" s="135">
        <v>250.41</v>
      </c>
    </row>
    <row r="905" spans="1:4" ht="12.75">
      <c r="A905" s="8">
        <v>6</v>
      </c>
      <c r="B905" s="134" t="s">
        <v>1174</v>
      </c>
      <c r="C905" s="8">
        <v>2011</v>
      </c>
      <c r="D905" s="135">
        <v>250.41</v>
      </c>
    </row>
    <row r="906" spans="1:4" ht="12.75">
      <c r="A906" s="8">
        <v>7</v>
      </c>
      <c r="B906" s="134" t="s">
        <v>1175</v>
      </c>
      <c r="C906" s="8">
        <v>2011</v>
      </c>
      <c r="D906" s="135">
        <v>419</v>
      </c>
    </row>
    <row r="907" spans="1:4" ht="12.75">
      <c r="A907" s="8">
        <v>8</v>
      </c>
      <c r="B907" s="134" t="s">
        <v>1175</v>
      </c>
      <c r="C907" s="8">
        <v>2011</v>
      </c>
      <c r="D907" s="135">
        <v>419</v>
      </c>
    </row>
    <row r="908" spans="1:4" ht="12.75">
      <c r="A908" s="8">
        <v>9</v>
      </c>
      <c r="B908" s="134" t="s">
        <v>1175</v>
      </c>
      <c r="C908" s="8">
        <v>2011</v>
      </c>
      <c r="D908" s="135">
        <v>419</v>
      </c>
    </row>
    <row r="909" spans="1:4" ht="12.75">
      <c r="A909" s="8">
        <v>10</v>
      </c>
      <c r="B909" s="134" t="s">
        <v>1171</v>
      </c>
      <c r="C909" s="8">
        <v>2011</v>
      </c>
      <c r="D909" s="214">
        <v>450</v>
      </c>
    </row>
    <row r="910" spans="1:4" ht="12.75">
      <c r="A910" s="7"/>
      <c r="B910" s="143" t="s">
        <v>175</v>
      </c>
      <c r="C910" s="58"/>
      <c r="D910" s="155">
        <f>SUM(D900:D909)</f>
        <v>5749.23</v>
      </c>
    </row>
    <row r="911" spans="1:4" ht="12.75">
      <c r="A911" s="215"/>
      <c r="B911" s="215"/>
      <c r="C911" s="216"/>
      <c r="D911" s="217"/>
    </row>
    <row r="912" spans="1:4" ht="12.75" customHeight="1">
      <c r="A912" s="215"/>
      <c r="B912" s="218" t="s">
        <v>1176</v>
      </c>
      <c r="C912" s="218"/>
      <c r="D912" s="219">
        <f>SUM(D136,D152,D160,D187,D222,D226,D229,D276,D285,D309,D388,D399,D416,D429,D448,D535,D541,D551,D573,D577,D597,D604,)</f>
        <v>2152911.588</v>
      </c>
    </row>
    <row r="913" spans="1:4" ht="12.75" customHeight="1">
      <c r="A913" s="215"/>
      <c r="B913" s="218" t="s">
        <v>1177</v>
      </c>
      <c r="C913" s="218"/>
      <c r="D913" s="219">
        <f>SUM(D622,D686,D705,D713,D716,D728,D731,D744,D751,D759,D774,D820,D824,D836,D846,D851,D859,D872,)</f>
        <v>610336.5279999998</v>
      </c>
    </row>
    <row r="914" spans="1:4" ht="12.75" customHeight="1">
      <c r="A914" s="215"/>
      <c r="B914" s="218" t="s">
        <v>1178</v>
      </c>
      <c r="C914" s="218"/>
      <c r="D914" s="219">
        <f>SUM(D888,D891,D894,D898,D910,)</f>
        <v>38912.58</v>
      </c>
    </row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</sheetData>
  <sheetProtection selectLockedCells="1" selectUnlockedCells="1"/>
  <mergeCells count="62">
    <mergeCell ref="A3:D3"/>
    <mergeCell ref="A5:D5"/>
    <mergeCell ref="A137:D137"/>
    <mergeCell ref="A153:D153"/>
    <mergeCell ref="A161:E161"/>
    <mergeCell ref="A162:D162"/>
    <mergeCell ref="A188:D188"/>
    <mergeCell ref="A223:D223"/>
    <mergeCell ref="A227:D227"/>
    <mergeCell ref="A229:B229"/>
    <mergeCell ref="A230:D230"/>
    <mergeCell ref="B276:C276"/>
    <mergeCell ref="A277:D277"/>
    <mergeCell ref="A286:D286"/>
    <mergeCell ref="A309:B309"/>
    <mergeCell ref="A310:D310"/>
    <mergeCell ref="A389:D389"/>
    <mergeCell ref="A400:D400"/>
    <mergeCell ref="A417:D417"/>
    <mergeCell ref="A430:D430"/>
    <mergeCell ref="A449:D449"/>
    <mergeCell ref="A536:D536"/>
    <mergeCell ref="A542:D542"/>
    <mergeCell ref="A552:D552"/>
    <mergeCell ref="A574:D574"/>
    <mergeCell ref="A578:D578"/>
    <mergeCell ref="A598:D598"/>
    <mergeCell ref="A607:D607"/>
    <mergeCell ref="A609:D609"/>
    <mergeCell ref="A623:E623"/>
    <mergeCell ref="A624:D624"/>
    <mergeCell ref="A687:D687"/>
    <mergeCell ref="B705:C705"/>
    <mergeCell ref="A706:D706"/>
    <mergeCell ref="A713:B713"/>
    <mergeCell ref="A714:D714"/>
    <mergeCell ref="B716:C716"/>
    <mergeCell ref="A717:D717"/>
    <mergeCell ref="A729:D729"/>
    <mergeCell ref="A732:D732"/>
    <mergeCell ref="A745:D745"/>
    <mergeCell ref="A752:D752"/>
    <mergeCell ref="A760:D760"/>
    <mergeCell ref="A775:D775"/>
    <mergeCell ref="A821:D821"/>
    <mergeCell ref="A825:D825"/>
    <mergeCell ref="A837:D837"/>
    <mergeCell ref="A847:D847"/>
    <mergeCell ref="A852:D852"/>
    <mergeCell ref="A860:D860"/>
    <mergeCell ref="A874:D874"/>
    <mergeCell ref="A876:D876"/>
    <mergeCell ref="A889:D889"/>
    <mergeCell ref="B891:C891"/>
    <mergeCell ref="A892:D892"/>
    <mergeCell ref="A894:B894"/>
    <mergeCell ref="A895:D895"/>
    <mergeCell ref="B898:C898"/>
    <mergeCell ref="A899:D899"/>
    <mergeCell ref="B912:C912"/>
    <mergeCell ref="B913:C913"/>
    <mergeCell ref="B914:C914"/>
  </mergeCells>
  <printOptions horizontalCentered="1"/>
  <pageMargins left="0.5902777777777778" right="0" top="0.39375" bottom="0.5118055555555555" header="0.5118055555555555" footer="0.5118055555555555"/>
  <pageSetup horizontalDpi="300" verticalDpi="300" orientation="portrait" paperSize="9" scale="99"/>
  <headerFooter alignWithMargins="0">
    <oddFooter>&amp;CStrona &amp;P z &amp;N</oddFooter>
  </headerFooter>
  <rowBreaks count="3" manualBreakCount="3">
    <brk id="226" max="255" man="1"/>
    <brk id="285" max="255" man="1"/>
    <brk id="41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SheetLayoutView="100" workbookViewId="0" topLeftCell="A7">
      <selection activeCell="G8" sqref="G8"/>
    </sheetView>
  </sheetViews>
  <sheetFormatPr defaultColWidth="9.140625" defaultRowHeight="12.75"/>
  <cols>
    <col min="1" max="1" width="5.8515625" style="1" customWidth="1"/>
    <col min="2" max="2" width="50.140625" style="0" customWidth="1"/>
    <col min="3" max="4" width="20.140625" style="220" customWidth="1"/>
    <col min="5" max="5" width="12.140625" style="0" customWidth="1"/>
  </cols>
  <sheetData>
    <row r="1" spans="1:4" ht="16.5">
      <c r="A1" s="2" t="s">
        <v>1179</v>
      </c>
      <c r="B1" s="128"/>
      <c r="D1" s="221"/>
    </row>
    <row r="2" ht="16.5">
      <c r="B2" s="222"/>
    </row>
    <row r="3" spans="2:4" ht="12.75" customHeight="1">
      <c r="B3" s="223" t="s">
        <v>1180</v>
      </c>
      <c r="C3" s="223"/>
      <c r="D3" s="223"/>
    </row>
    <row r="4" spans="1:4" ht="25.5">
      <c r="A4" s="224" t="s">
        <v>523</v>
      </c>
      <c r="B4" s="224" t="s">
        <v>1181</v>
      </c>
      <c r="C4" s="37" t="s">
        <v>1182</v>
      </c>
      <c r="D4" s="37" t="s">
        <v>1183</v>
      </c>
    </row>
    <row r="5" spans="1:4" ht="26.25" customHeight="1">
      <c r="A5" s="6">
        <v>1</v>
      </c>
      <c r="B5" s="91" t="s">
        <v>148</v>
      </c>
      <c r="C5" s="225">
        <v>204621.59</v>
      </c>
      <c r="D5" s="65" t="s">
        <v>17</v>
      </c>
    </row>
    <row r="6" spans="1:4" s="23" customFormat="1" ht="35.25" customHeight="1">
      <c r="A6" s="226">
        <v>2</v>
      </c>
      <c r="B6" s="73" t="s">
        <v>176</v>
      </c>
      <c r="C6" s="65">
        <v>1043647.43</v>
      </c>
      <c r="D6" s="227">
        <v>74138.04</v>
      </c>
    </row>
    <row r="7" spans="1:4" s="23" customFormat="1" ht="26.25" customHeight="1">
      <c r="A7" s="6">
        <v>3</v>
      </c>
      <c r="B7" s="91" t="s">
        <v>728</v>
      </c>
      <c r="C7" s="228">
        <v>270412.67</v>
      </c>
      <c r="D7" s="65" t="s">
        <v>17</v>
      </c>
    </row>
    <row r="8" spans="1:6" s="23" customFormat="1" ht="26.25" customHeight="1">
      <c r="A8" s="226">
        <v>4</v>
      </c>
      <c r="B8" s="229" t="s">
        <v>1184</v>
      </c>
      <c r="C8" s="225">
        <v>762329.04</v>
      </c>
      <c r="D8" s="227">
        <v>22912.37</v>
      </c>
      <c r="E8" s="230"/>
      <c r="F8" s="230"/>
    </row>
    <row r="9" spans="1:7" s="23" customFormat="1" ht="26.25" customHeight="1">
      <c r="A9" s="6">
        <v>5</v>
      </c>
      <c r="B9" s="73" t="s">
        <v>40</v>
      </c>
      <c r="C9" s="65">
        <v>956568.24</v>
      </c>
      <c r="D9" s="227" t="s">
        <v>17</v>
      </c>
      <c r="E9" s="231"/>
      <c r="F9" s="230"/>
      <c r="G9" s="230"/>
    </row>
    <row r="10" spans="1:4" s="23" customFormat="1" ht="26.25" customHeight="1">
      <c r="A10" s="226">
        <v>6</v>
      </c>
      <c r="B10" s="73" t="s">
        <v>46</v>
      </c>
      <c r="C10" s="65">
        <v>174516.47</v>
      </c>
      <c r="D10" s="65" t="s">
        <v>17</v>
      </c>
    </row>
    <row r="11" spans="1:4" s="23" customFormat="1" ht="26.25" customHeight="1">
      <c r="A11" s="6">
        <v>7</v>
      </c>
      <c r="B11" s="73" t="s">
        <v>53</v>
      </c>
      <c r="C11" s="65">
        <v>655627.94</v>
      </c>
      <c r="D11" s="65" t="s">
        <v>17</v>
      </c>
    </row>
    <row r="12" spans="1:6" ht="26.25" customHeight="1">
      <c r="A12" s="226">
        <v>8</v>
      </c>
      <c r="B12" s="73" t="s">
        <v>59</v>
      </c>
      <c r="C12" s="65">
        <v>1106415.49</v>
      </c>
      <c r="D12" s="227">
        <v>157.04</v>
      </c>
      <c r="E12" s="93"/>
      <c r="F12" s="93"/>
    </row>
    <row r="13" spans="1:4" s="23" customFormat="1" ht="26.25" customHeight="1">
      <c r="A13" s="6">
        <v>9</v>
      </c>
      <c r="B13" s="232" t="s">
        <v>1108</v>
      </c>
      <c r="C13" s="65">
        <v>119579.22</v>
      </c>
      <c r="D13" s="65" t="s">
        <v>17</v>
      </c>
    </row>
    <row r="14" spans="1:4" s="23" customFormat="1" ht="26.25" customHeight="1">
      <c r="A14" s="226">
        <v>10</v>
      </c>
      <c r="B14" s="73" t="s">
        <v>68</v>
      </c>
      <c r="C14" s="233">
        <v>2213362.56</v>
      </c>
      <c r="D14" s="227">
        <v>230785.59</v>
      </c>
    </row>
    <row r="15" spans="1:4" s="23" customFormat="1" ht="26.25" customHeight="1">
      <c r="A15" s="6">
        <v>11</v>
      </c>
      <c r="B15" s="73" t="s">
        <v>73</v>
      </c>
      <c r="C15" s="65">
        <v>444116.57</v>
      </c>
      <c r="D15" s="65" t="s">
        <v>17</v>
      </c>
    </row>
    <row r="16" spans="1:6" s="23" customFormat="1" ht="26.25" customHeight="1">
      <c r="A16" s="226">
        <v>12</v>
      </c>
      <c r="B16" s="73" t="s">
        <v>79</v>
      </c>
      <c r="C16" s="65">
        <v>1275042.65</v>
      </c>
      <c r="D16" s="227">
        <v>80794.03</v>
      </c>
      <c r="E16" s="230"/>
      <c r="F16" s="230"/>
    </row>
    <row r="17" spans="1:4" s="23" customFormat="1" ht="26.25" customHeight="1">
      <c r="A17" s="6">
        <v>13</v>
      </c>
      <c r="B17" s="73" t="s">
        <v>85</v>
      </c>
      <c r="C17" s="65">
        <v>1497575.77</v>
      </c>
      <c r="D17" s="227">
        <v>87451.3</v>
      </c>
    </row>
    <row r="18" spans="1:4" s="23" customFormat="1" ht="26.25" customHeight="1">
      <c r="A18" s="6">
        <v>14</v>
      </c>
      <c r="B18" s="73" t="s">
        <v>1185</v>
      </c>
      <c r="C18" s="65">
        <v>342859.02</v>
      </c>
      <c r="D18" s="227" t="s">
        <v>17</v>
      </c>
    </row>
    <row r="19" spans="1:4" s="23" customFormat="1" ht="26.25" customHeight="1">
      <c r="A19" s="6">
        <v>15</v>
      </c>
      <c r="B19" s="73" t="s">
        <v>1186</v>
      </c>
      <c r="C19" s="65">
        <v>128529.51</v>
      </c>
      <c r="D19" s="227">
        <v>27910.52</v>
      </c>
    </row>
    <row r="20" spans="1:7" s="23" customFormat="1" ht="26.25" customHeight="1">
      <c r="A20" s="6">
        <v>16</v>
      </c>
      <c r="B20" s="73" t="s">
        <v>1187</v>
      </c>
      <c r="C20" s="65">
        <v>1416104.7</v>
      </c>
      <c r="D20" s="227">
        <v>21746.49</v>
      </c>
      <c r="E20" s="230"/>
      <c r="F20" s="230"/>
      <c r="G20" s="230"/>
    </row>
    <row r="21" spans="1:4" s="23" customFormat="1" ht="26.25" customHeight="1">
      <c r="A21" s="6">
        <v>17</v>
      </c>
      <c r="B21" s="73" t="s">
        <v>108</v>
      </c>
      <c r="C21" s="65">
        <v>79961.04</v>
      </c>
      <c r="D21" s="227">
        <v>33204.86</v>
      </c>
    </row>
    <row r="22" spans="1:4" s="23" customFormat="1" ht="26.25" customHeight="1">
      <c r="A22" s="6">
        <v>18</v>
      </c>
      <c r="B22" s="7" t="s">
        <v>111</v>
      </c>
      <c r="C22" s="29">
        <v>482665.89</v>
      </c>
      <c r="D22" s="234">
        <v>29468.67</v>
      </c>
    </row>
    <row r="23" spans="1:4" s="23" customFormat="1" ht="26.25" customHeight="1">
      <c r="A23" s="6">
        <v>19</v>
      </c>
      <c r="B23" s="73" t="s">
        <v>115</v>
      </c>
      <c r="C23" s="69">
        <v>258847</v>
      </c>
      <c r="D23" s="227" t="s">
        <v>17</v>
      </c>
    </row>
    <row r="24" spans="1:4" ht="18" customHeight="1">
      <c r="A24" s="6"/>
      <c r="B24" s="235" t="s">
        <v>296</v>
      </c>
      <c r="C24" s="236">
        <f>SUM(C5:C23)</f>
        <v>13432782.799999999</v>
      </c>
      <c r="D24" s="237">
        <f>SUM(D5:D22)</f>
        <v>608568.91</v>
      </c>
    </row>
  </sheetData>
  <sheetProtection selectLockedCells="1" selectUnlockedCells="1"/>
  <mergeCells count="1">
    <mergeCell ref="B3:D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9"/>
  <sheetViews>
    <sheetView view="pageBreakPreview" zoomScaleSheetLayoutView="100" workbookViewId="0" topLeftCell="R28">
      <selection activeCell="X39" sqref="X39"/>
    </sheetView>
  </sheetViews>
  <sheetFormatPr defaultColWidth="9.140625" defaultRowHeight="12.75"/>
  <cols>
    <col min="1" max="1" width="4.57421875" style="21" customWidth="1"/>
    <col min="2" max="2" width="21.7109375" style="21" customWidth="1"/>
    <col min="3" max="3" width="14.57421875" style="21" customWidth="1"/>
    <col min="4" max="4" width="21.8515625" style="238" customWidth="1"/>
    <col min="5" max="5" width="10.8515625" style="21" customWidth="1"/>
    <col min="6" max="6" width="15.28125" style="21" customWidth="1"/>
    <col min="7" max="7" width="12.00390625" style="21" customWidth="1"/>
    <col min="8" max="8" width="13.140625" style="21" customWidth="1"/>
    <col min="9" max="9" width="11.57421875" style="53" customWidth="1"/>
    <col min="10" max="10" width="13.421875" style="21" customWidth="1"/>
    <col min="11" max="11" width="10.8515625" style="53" customWidth="1"/>
    <col min="12" max="12" width="15.140625" style="21" customWidth="1"/>
    <col min="13" max="13" width="4.140625" style="239" customWidth="1"/>
    <col min="14" max="14" width="10.00390625" style="21" customWidth="1"/>
    <col min="15" max="15" width="9.140625" style="21" customWidth="1"/>
    <col min="16" max="16" width="11.421875" style="21" customWidth="1"/>
    <col min="17" max="17" width="20.7109375" style="21" customWidth="1"/>
    <col min="18" max="18" width="22.8515625" style="21" customWidth="1"/>
    <col min="19" max="19" width="14.00390625" style="21" customWidth="1"/>
    <col min="20" max="20" width="11.28125" style="21" customWidth="1"/>
    <col min="21" max="21" width="20.140625" style="21" customWidth="1"/>
    <col min="22" max="22" width="20.00390625" style="21" customWidth="1"/>
    <col min="23" max="23" width="19.00390625" style="21" customWidth="1"/>
    <col min="24" max="24" width="21.421875" style="21" customWidth="1"/>
    <col min="25" max="28" width="8.00390625" style="21" customWidth="1"/>
    <col min="29" max="16384" width="9.140625" style="21" customWidth="1"/>
  </cols>
  <sheetData>
    <row r="1" spans="1:10" ht="18">
      <c r="A1" s="240" t="s">
        <v>1188</v>
      </c>
      <c r="I1" s="241"/>
      <c r="J1" s="241"/>
    </row>
    <row r="2" spans="1:10" ht="23.25" customHeight="1">
      <c r="A2" s="242" t="s">
        <v>1189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29" s="250" customFormat="1" ht="18" customHeight="1">
      <c r="A3" s="243" t="s">
        <v>523</v>
      </c>
      <c r="B3" s="244" t="s">
        <v>1190</v>
      </c>
      <c r="C3" s="244" t="s">
        <v>1191</v>
      </c>
      <c r="D3" s="244" t="s">
        <v>1192</v>
      </c>
      <c r="E3" s="244" t="s">
        <v>1193</v>
      </c>
      <c r="F3" s="244" t="s">
        <v>1194</v>
      </c>
      <c r="G3" s="244" t="s">
        <v>1195</v>
      </c>
      <c r="H3" s="244" t="s">
        <v>1196</v>
      </c>
      <c r="I3" s="244" t="s">
        <v>1197</v>
      </c>
      <c r="J3" s="244" t="s">
        <v>1198</v>
      </c>
      <c r="K3" s="244" t="s">
        <v>1199</v>
      </c>
      <c r="L3" s="245" t="s">
        <v>1200</v>
      </c>
      <c r="M3" s="246" t="s">
        <v>523</v>
      </c>
      <c r="N3" s="244" t="s">
        <v>1201</v>
      </c>
      <c r="O3" s="244" t="s">
        <v>1202</v>
      </c>
      <c r="P3" s="244" t="s">
        <v>1203</v>
      </c>
      <c r="Q3" s="244" t="s">
        <v>1204</v>
      </c>
      <c r="R3" s="247" t="s">
        <v>1205</v>
      </c>
      <c r="S3" s="248" t="s">
        <v>1206</v>
      </c>
      <c r="T3" s="248"/>
      <c r="U3" s="248" t="s">
        <v>1207</v>
      </c>
      <c r="V3" s="248"/>
      <c r="W3" s="248" t="s">
        <v>1208</v>
      </c>
      <c r="X3" s="248"/>
      <c r="Y3" s="248" t="s">
        <v>1209</v>
      </c>
      <c r="Z3" s="248"/>
      <c r="AA3" s="248"/>
      <c r="AB3" s="248"/>
      <c r="AC3" s="249" t="s">
        <v>1210</v>
      </c>
    </row>
    <row r="4" spans="1:29" s="250" customFormat="1" ht="36.75" customHeight="1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5"/>
      <c r="M4" s="246"/>
      <c r="N4" s="244"/>
      <c r="O4" s="244"/>
      <c r="P4" s="244"/>
      <c r="Q4" s="244"/>
      <c r="R4" s="247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9"/>
    </row>
    <row r="5" spans="1:29" s="250" customFormat="1" ht="42" customHeight="1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5"/>
      <c r="M5" s="246"/>
      <c r="N5" s="244"/>
      <c r="O5" s="244"/>
      <c r="P5" s="244"/>
      <c r="Q5" s="244"/>
      <c r="R5" s="247"/>
      <c r="S5" s="251" t="s">
        <v>1211</v>
      </c>
      <c r="T5" s="251" t="s">
        <v>1212</v>
      </c>
      <c r="U5" s="251" t="s">
        <v>1213</v>
      </c>
      <c r="V5" s="251" t="s">
        <v>1214</v>
      </c>
      <c r="W5" s="251" t="s">
        <v>1213</v>
      </c>
      <c r="X5" s="251" t="s">
        <v>1214</v>
      </c>
      <c r="Y5" s="252" t="s">
        <v>1215</v>
      </c>
      <c r="Z5" s="252" t="s">
        <v>1216</v>
      </c>
      <c r="AA5" s="252" t="s">
        <v>1217</v>
      </c>
      <c r="AB5" s="252" t="s">
        <v>1218</v>
      </c>
      <c r="AC5" s="249"/>
    </row>
    <row r="6" spans="1:29" ht="18.75" customHeight="1">
      <c r="A6" s="253" t="s">
        <v>1219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</row>
    <row r="7" spans="1:29" s="259" customFormat="1" ht="33" customHeight="1">
      <c r="A7" s="99">
        <v>1</v>
      </c>
      <c r="B7" s="99" t="s">
        <v>1220</v>
      </c>
      <c r="C7" s="99" t="s">
        <v>1221</v>
      </c>
      <c r="D7" s="99" t="s">
        <v>1222</v>
      </c>
      <c r="E7" s="99" t="s">
        <v>1223</v>
      </c>
      <c r="F7" s="73" t="s">
        <v>1224</v>
      </c>
      <c r="G7" s="99">
        <v>1995</v>
      </c>
      <c r="H7" s="99">
        <v>2011</v>
      </c>
      <c r="I7" s="99" t="s">
        <v>1225</v>
      </c>
      <c r="J7" s="99" t="s">
        <v>1226</v>
      </c>
      <c r="K7" s="99">
        <v>5</v>
      </c>
      <c r="L7" s="99" t="s">
        <v>1227</v>
      </c>
      <c r="M7" s="99">
        <v>1</v>
      </c>
      <c r="N7" s="99" t="s">
        <v>1227</v>
      </c>
      <c r="O7" s="99" t="s">
        <v>19</v>
      </c>
      <c r="P7" s="99" t="s">
        <v>1228</v>
      </c>
      <c r="Q7" s="99" t="s">
        <v>1229</v>
      </c>
      <c r="R7" s="256">
        <v>60800</v>
      </c>
      <c r="S7" s="99" t="s">
        <v>1227</v>
      </c>
      <c r="T7" s="99" t="s">
        <v>1227</v>
      </c>
      <c r="U7" s="257" t="s">
        <v>1230</v>
      </c>
      <c r="V7" s="257" t="s">
        <v>1231</v>
      </c>
      <c r="W7" s="257" t="s">
        <v>1230</v>
      </c>
      <c r="X7" s="257" t="s">
        <v>1231</v>
      </c>
      <c r="Y7" s="258" t="s">
        <v>179</v>
      </c>
      <c r="Z7" s="258" t="s">
        <v>179</v>
      </c>
      <c r="AA7" s="258" t="s">
        <v>179</v>
      </c>
      <c r="AB7" s="258" t="s">
        <v>179</v>
      </c>
      <c r="AC7" s="258" t="s">
        <v>179</v>
      </c>
    </row>
    <row r="8" spans="1:29" s="259" customFormat="1" ht="26.25" customHeight="1">
      <c r="A8" s="73">
        <v>2</v>
      </c>
      <c r="B8" s="73" t="s">
        <v>1232</v>
      </c>
      <c r="C8" s="73" t="s">
        <v>1233</v>
      </c>
      <c r="D8" s="73" t="s">
        <v>1234</v>
      </c>
      <c r="E8" s="73" t="s">
        <v>1235</v>
      </c>
      <c r="F8" s="73" t="s">
        <v>1224</v>
      </c>
      <c r="G8" s="73">
        <v>1690</v>
      </c>
      <c r="H8" s="73">
        <v>2011</v>
      </c>
      <c r="I8" s="73" t="s">
        <v>1236</v>
      </c>
      <c r="J8" s="73" t="s">
        <v>1237</v>
      </c>
      <c r="K8" s="73">
        <v>4</v>
      </c>
      <c r="L8" s="99" t="s">
        <v>1227</v>
      </c>
      <c r="M8" s="73">
        <v>2</v>
      </c>
      <c r="N8" s="99" t="s">
        <v>1227</v>
      </c>
      <c r="O8" s="73" t="s">
        <v>19</v>
      </c>
      <c r="P8" s="73" t="s">
        <v>1238</v>
      </c>
      <c r="Q8" s="73" t="s">
        <v>1229</v>
      </c>
      <c r="R8" s="260">
        <v>23100</v>
      </c>
      <c r="S8" s="90" t="s">
        <v>146</v>
      </c>
      <c r="T8" s="261">
        <v>3500</v>
      </c>
      <c r="U8" s="83" t="s">
        <v>1239</v>
      </c>
      <c r="V8" s="83" t="s">
        <v>1240</v>
      </c>
      <c r="W8" s="83" t="s">
        <v>1239</v>
      </c>
      <c r="X8" s="83" t="s">
        <v>1241</v>
      </c>
      <c r="Y8" s="258" t="s">
        <v>179</v>
      </c>
      <c r="Z8" s="258" t="s">
        <v>179</v>
      </c>
      <c r="AA8" s="258" t="s">
        <v>179</v>
      </c>
      <c r="AB8" s="258" t="s">
        <v>114</v>
      </c>
      <c r="AC8" s="258" t="s">
        <v>114</v>
      </c>
    </row>
    <row r="9" spans="1:29" s="266" customFormat="1" ht="24.75" customHeight="1">
      <c r="A9" s="205">
        <v>3</v>
      </c>
      <c r="B9" s="205" t="s">
        <v>1242</v>
      </c>
      <c r="C9" s="205" t="s">
        <v>1243</v>
      </c>
      <c r="D9" s="205" t="s">
        <v>1244</v>
      </c>
      <c r="E9" s="205" t="s">
        <v>1245</v>
      </c>
      <c r="F9" s="73" t="s">
        <v>1224</v>
      </c>
      <c r="G9" s="205">
        <v>1242</v>
      </c>
      <c r="H9" s="205">
        <v>2004</v>
      </c>
      <c r="I9" s="262">
        <v>38131</v>
      </c>
      <c r="J9" s="262">
        <v>42140</v>
      </c>
      <c r="K9" s="205">
        <v>5</v>
      </c>
      <c r="L9" s="99" t="s">
        <v>1227</v>
      </c>
      <c r="M9" s="205">
        <v>3</v>
      </c>
      <c r="N9" s="99" t="s">
        <v>1227</v>
      </c>
      <c r="O9" s="205" t="s">
        <v>19</v>
      </c>
      <c r="P9" s="205" t="s">
        <v>1246</v>
      </c>
      <c r="Q9" s="205" t="s">
        <v>1229</v>
      </c>
      <c r="R9" s="260">
        <v>8100</v>
      </c>
      <c r="S9" s="99" t="s">
        <v>1227</v>
      </c>
      <c r="T9" s="99" t="s">
        <v>1227</v>
      </c>
      <c r="U9" s="263" t="s">
        <v>1247</v>
      </c>
      <c r="V9" s="263" t="s">
        <v>1248</v>
      </c>
      <c r="W9" s="264" t="s">
        <v>1249</v>
      </c>
      <c r="X9" s="265" t="s">
        <v>1250</v>
      </c>
      <c r="Y9" s="258" t="s">
        <v>179</v>
      </c>
      <c r="Z9" s="258" t="s">
        <v>179</v>
      </c>
      <c r="AA9" s="258" t="s">
        <v>179</v>
      </c>
      <c r="AB9" s="258" t="s">
        <v>114</v>
      </c>
      <c r="AC9" s="258" t="s">
        <v>114</v>
      </c>
    </row>
    <row r="10" spans="1:29" ht="18.75" customHeight="1">
      <c r="A10" s="40" t="s">
        <v>176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2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</row>
    <row r="11" spans="1:29" s="250" customFormat="1" ht="26.25" customHeight="1">
      <c r="A11" s="108">
        <v>1</v>
      </c>
      <c r="B11" s="108" t="s">
        <v>1251</v>
      </c>
      <c r="C11" s="108" t="s">
        <v>1252</v>
      </c>
      <c r="D11" s="108" t="s">
        <v>1253</v>
      </c>
      <c r="E11" s="108" t="s">
        <v>1254</v>
      </c>
      <c r="F11" s="73" t="s">
        <v>1224</v>
      </c>
      <c r="G11" s="108">
        <v>2165</v>
      </c>
      <c r="H11" s="108">
        <v>1996</v>
      </c>
      <c r="I11" s="108" t="s">
        <v>1255</v>
      </c>
      <c r="J11" s="108" t="s">
        <v>1256</v>
      </c>
      <c r="K11" s="108">
        <v>9</v>
      </c>
      <c r="L11" s="108" t="s">
        <v>1227</v>
      </c>
      <c r="M11" s="108">
        <v>1</v>
      </c>
      <c r="N11" s="108">
        <v>2400</v>
      </c>
      <c r="O11" s="108" t="s">
        <v>180</v>
      </c>
      <c r="P11" s="108">
        <v>229644</v>
      </c>
      <c r="Q11" s="108" t="s">
        <v>1257</v>
      </c>
      <c r="R11" s="268">
        <v>4300</v>
      </c>
      <c r="S11" s="108" t="s">
        <v>1227</v>
      </c>
      <c r="T11" s="108" t="s">
        <v>1227</v>
      </c>
      <c r="U11" s="269" t="s">
        <v>1258</v>
      </c>
      <c r="V11" s="269" t="s">
        <v>1259</v>
      </c>
      <c r="W11" s="269" t="s">
        <v>1258</v>
      </c>
      <c r="X11" s="269" t="s">
        <v>1259</v>
      </c>
      <c r="Y11" s="258" t="s">
        <v>179</v>
      </c>
      <c r="Z11" s="258" t="s">
        <v>179</v>
      </c>
      <c r="AA11" s="258" t="s">
        <v>179</v>
      </c>
      <c r="AB11" s="258" t="s">
        <v>114</v>
      </c>
      <c r="AC11" s="258" t="s">
        <v>114</v>
      </c>
    </row>
    <row r="12" spans="1:29" ht="18.75" customHeight="1">
      <c r="A12" s="40" t="s">
        <v>213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2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</row>
    <row r="13" spans="1:29" s="259" customFormat="1" ht="26.25" customHeight="1">
      <c r="A13" s="99">
        <v>1</v>
      </c>
      <c r="B13" s="99" t="s">
        <v>1220</v>
      </c>
      <c r="C13" s="99" t="s">
        <v>1260</v>
      </c>
      <c r="D13" s="99" t="s">
        <v>1261</v>
      </c>
      <c r="E13" s="99" t="s">
        <v>1262</v>
      </c>
      <c r="F13" s="99" t="s">
        <v>1263</v>
      </c>
      <c r="G13" s="99">
        <v>2499</v>
      </c>
      <c r="H13" s="99">
        <v>1999</v>
      </c>
      <c r="I13" s="99" t="s">
        <v>1264</v>
      </c>
      <c r="J13" s="99" t="s">
        <v>1265</v>
      </c>
      <c r="K13" s="99" t="s">
        <v>1266</v>
      </c>
      <c r="L13" s="270">
        <v>920</v>
      </c>
      <c r="M13" s="99">
        <v>1</v>
      </c>
      <c r="N13" s="99">
        <v>2800</v>
      </c>
      <c r="O13" s="99" t="s">
        <v>19</v>
      </c>
      <c r="P13" s="99">
        <v>388407</v>
      </c>
      <c r="Q13" s="99" t="s">
        <v>1267</v>
      </c>
      <c r="R13" s="256">
        <v>10900</v>
      </c>
      <c r="S13" s="99" t="s">
        <v>1268</v>
      </c>
      <c r="T13" s="99">
        <v>200</v>
      </c>
      <c r="U13" s="257" t="s">
        <v>1269</v>
      </c>
      <c r="V13" s="257" t="s">
        <v>1270</v>
      </c>
      <c r="W13" s="257" t="s">
        <v>1269</v>
      </c>
      <c r="X13" s="257" t="s">
        <v>1271</v>
      </c>
      <c r="Y13" s="258" t="s">
        <v>179</v>
      </c>
      <c r="Z13" s="258" t="s">
        <v>179</v>
      </c>
      <c r="AA13" s="258" t="s">
        <v>179</v>
      </c>
      <c r="AB13" s="258" t="s">
        <v>114</v>
      </c>
      <c r="AC13" s="258" t="s">
        <v>114</v>
      </c>
    </row>
    <row r="14" spans="1:29" s="259" customFormat="1" ht="27" customHeight="1">
      <c r="A14" s="73">
        <v>2</v>
      </c>
      <c r="B14" s="73" t="s">
        <v>1272</v>
      </c>
      <c r="C14" s="73" t="s">
        <v>1273</v>
      </c>
      <c r="D14" s="73" t="s">
        <v>1274</v>
      </c>
      <c r="E14" s="73" t="s">
        <v>1275</v>
      </c>
      <c r="F14" s="73" t="s">
        <v>1224</v>
      </c>
      <c r="G14" s="73">
        <v>1896</v>
      </c>
      <c r="H14" s="73">
        <v>2006</v>
      </c>
      <c r="I14" s="73" t="s">
        <v>1276</v>
      </c>
      <c r="J14" s="73" t="s">
        <v>1277</v>
      </c>
      <c r="K14" s="73" t="s">
        <v>1266</v>
      </c>
      <c r="L14" s="74">
        <v>750</v>
      </c>
      <c r="M14" s="73">
        <v>2</v>
      </c>
      <c r="N14" s="73">
        <v>2200</v>
      </c>
      <c r="O14" s="73" t="s">
        <v>19</v>
      </c>
      <c r="P14" s="73">
        <v>239435</v>
      </c>
      <c r="Q14" s="73" t="s">
        <v>1267</v>
      </c>
      <c r="R14" s="260">
        <v>33800</v>
      </c>
      <c r="S14" s="73" t="s">
        <v>1268</v>
      </c>
      <c r="T14" s="73">
        <v>200</v>
      </c>
      <c r="U14" s="83" t="s">
        <v>1278</v>
      </c>
      <c r="V14" s="83" t="s">
        <v>1279</v>
      </c>
      <c r="W14" s="83" t="s">
        <v>1278</v>
      </c>
      <c r="X14" s="83" t="s">
        <v>1279</v>
      </c>
      <c r="Y14" s="258" t="s">
        <v>179</v>
      </c>
      <c r="Z14" s="258" t="s">
        <v>179</v>
      </c>
      <c r="AA14" s="258" t="s">
        <v>179</v>
      </c>
      <c r="AB14" s="258" t="s">
        <v>114</v>
      </c>
      <c r="AC14" s="258" t="s">
        <v>114</v>
      </c>
    </row>
    <row r="15" spans="1:29" s="259" customFormat="1" ht="27.75" customHeight="1">
      <c r="A15" s="73">
        <v>3</v>
      </c>
      <c r="B15" s="73" t="s">
        <v>1280</v>
      </c>
      <c r="C15" s="73" t="s">
        <v>1281</v>
      </c>
      <c r="D15" s="73" t="s">
        <v>1282</v>
      </c>
      <c r="E15" s="73" t="s">
        <v>1283</v>
      </c>
      <c r="F15" s="99" t="s">
        <v>1263</v>
      </c>
      <c r="G15" s="73">
        <v>1769</v>
      </c>
      <c r="H15" s="73">
        <v>1998</v>
      </c>
      <c r="I15" s="73" t="s">
        <v>1284</v>
      </c>
      <c r="J15" s="73" t="s">
        <v>1285</v>
      </c>
      <c r="K15" s="73" t="s">
        <v>1286</v>
      </c>
      <c r="L15" s="74">
        <v>365</v>
      </c>
      <c r="M15" s="73">
        <v>3</v>
      </c>
      <c r="N15" s="73">
        <v>1710</v>
      </c>
      <c r="O15" s="73" t="s">
        <v>19</v>
      </c>
      <c r="P15" s="73">
        <v>118238</v>
      </c>
      <c r="Q15" s="73" t="s">
        <v>1287</v>
      </c>
      <c r="R15" s="260">
        <v>1800</v>
      </c>
      <c r="S15" s="73" t="s">
        <v>1268</v>
      </c>
      <c r="T15" s="73">
        <v>100</v>
      </c>
      <c r="U15" s="83" t="s">
        <v>1288</v>
      </c>
      <c r="V15" s="83" t="s">
        <v>1289</v>
      </c>
      <c r="W15" s="83" t="s">
        <v>1288</v>
      </c>
      <c r="X15" s="83" t="s">
        <v>1289</v>
      </c>
      <c r="Y15" s="258" t="s">
        <v>179</v>
      </c>
      <c r="Z15" s="258" t="s">
        <v>179</v>
      </c>
      <c r="AA15" s="258" t="s">
        <v>179</v>
      </c>
      <c r="AB15" s="258" t="s">
        <v>114</v>
      </c>
      <c r="AC15" s="258" t="s">
        <v>114</v>
      </c>
    </row>
    <row r="16" spans="1:29" s="259" customFormat="1" ht="29.25" customHeight="1">
      <c r="A16" s="73">
        <v>4</v>
      </c>
      <c r="B16" s="73" t="s">
        <v>1272</v>
      </c>
      <c r="C16" s="73" t="s">
        <v>1290</v>
      </c>
      <c r="D16" s="73" t="s">
        <v>1291</v>
      </c>
      <c r="E16" s="73" t="s">
        <v>1292</v>
      </c>
      <c r="F16" s="73" t="s">
        <v>1224</v>
      </c>
      <c r="G16" s="73">
        <v>1968</v>
      </c>
      <c r="H16" s="73">
        <v>2012</v>
      </c>
      <c r="I16" s="73" t="s">
        <v>1293</v>
      </c>
      <c r="J16" s="73" t="s">
        <v>1294</v>
      </c>
      <c r="K16" s="73" t="s">
        <v>1266</v>
      </c>
      <c r="L16" s="74">
        <v>1000</v>
      </c>
      <c r="M16" s="73">
        <v>4</v>
      </c>
      <c r="N16" s="73">
        <v>3000</v>
      </c>
      <c r="O16" s="73" t="s">
        <v>19</v>
      </c>
      <c r="P16" s="73">
        <v>77326</v>
      </c>
      <c r="Q16" s="73" t="s">
        <v>1267</v>
      </c>
      <c r="R16" s="260">
        <v>76000</v>
      </c>
      <c r="S16" s="73" t="s">
        <v>1268</v>
      </c>
      <c r="T16" s="73">
        <v>500</v>
      </c>
      <c r="U16" s="83" t="s">
        <v>1295</v>
      </c>
      <c r="V16" s="83" t="s">
        <v>1296</v>
      </c>
      <c r="W16" s="83" t="s">
        <v>1295</v>
      </c>
      <c r="X16" s="83" t="s">
        <v>1296</v>
      </c>
      <c r="Y16" s="258" t="s">
        <v>179</v>
      </c>
      <c r="Z16" s="258" t="s">
        <v>179</v>
      </c>
      <c r="AA16" s="258" t="s">
        <v>179</v>
      </c>
      <c r="AB16" s="258" t="s">
        <v>114</v>
      </c>
      <c r="AC16" s="258" t="s">
        <v>114</v>
      </c>
    </row>
    <row r="17" spans="1:29" ht="18.75" customHeight="1">
      <c r="A17" s="40" t="s">
        <v>40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2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</row>
    <row r="18" spans="1:29" s="271" customFormat="1" ht="27" customHeight="1">
      <c r="A18" s="99">
        <v>1</v>
      </c>
      <c r="B18" s="99" t="s">
        <v>1297</v>
      </c>
      <c r="C18" s="99" t="s">
        <v>1298</v>
      </c>
      <c r="D18" s="99" t="s">
        <v>1299</v>
      </c>
      <c r="E18" s="99" t="s">
        <v>1300</v>
      </c>
      <c r="F18" s="73" t="s">
        <v>1224</v>
      </c>
      <c r="G18" s="99">
        <v>1900</v>
      </c>
      <c r="H18" s="99">
        <v>2005</v>
      </c>
      <c r="I18" s="99" t="s">
        <v>1301</v>
      </c>
      <c r="J18" s="99" t="s">
        <v>1302</v>
      </c>
      <c r="K18" s="99">
        <v>9</v>
      </c>
      <c r="L18" s="99" t="s">
        <v>1227</v>
      </c>
      <c r="M18" s="99">
        <v>1</v>
      </c>
      <c r="N18" s="99">
        <v>2800</v>
      </c>
      <c r="O18" s="99" t="s">
        <v>180</v>
      </c>
      <c r="P18" s="99">
        <v>179000</v>
      </c>
      <c r="Q18" s="99" t="s">
        <v>1303</v>
      </c>
      <c r="R18" s="256">
        <v>34100</v>
      </c>
      <c r="S18" s="99" t="s">
        <v>1227</v>
      </c>
      <c r="T18" s="99" t="s">
        <v>1227</v>
      </c>
      <c r="U18" s="257" t="s">
        <v>1304</v>
      </c>
      <c r="V18" s="257" t="s">
        <v>1305</v>
      </c>
      <c r="W18" s="257" t="s">
        <v>1304</v>
      </c>
      <c r="X18" s="257" t="s">
        <v>1305</v>
      </c>
      <c r="Y18" s="258" t="s">
        <v>179</v>
      </c>
      <c r="Z18" s="258" t="s">
        <v>179</v>
      </c>
      <c r="AA18" s="258" t="s">
        <v>179</v>
      </c>
      <c r="AB18" s="258" t="s">
        <v>114</v>
      </c>
      <c r="AC18" s="258" t="s">
        <v>114</v>
      </c>
    </row>
    <row r="19" spans="1:29" s="250" customFormat="1" ht="26.25" customHeight="1">
      <c r="A19" s="7">
        <v>2</v>
      </c>
      <c r="B19" s="7" t="s">
        <v>1306</v>
      </c>
      <c r="C19" s="7" t="s">
        <v>1307</v>
      </c>
      <c r="D19" s="7">
        <v>657399</v>
      </c>
      <c r="E19" s="7" t="s">
        <v>1308</v>
      </c>
      <c r="F19" s="272" t="s">
        <v>1309</v>
      </c>
      <c r="G19" s="108" t="s">
        <v>1227</v>
      </c>
      <c r="H19" s="7">
        <v>1991</v>
      </c>
      <c r="I19" s="7" t="s">
        <v>1310</v>
      </c>
      <c r="J19" s="7" t="s">
        <v>1302</v>
      </c>
      <c r="K19" s="108">
        <v>1</v>
      </c>
      <c r="L19" s="108" t="s">
        <v>1227</v>
      </c>
      <c r="M19" s="7">
        <v>2</v>
      </c>
      <c r="N19" s="108" t="s">
        <v>1227</v>
      </c>
      <c r="O19" s="7" t="s">
        <v>180</v>
      </c>
      <c r="P19" s="108" t="s">
        <v>1227</v>
      </c>
      <c r="Q19" s="7" t="s">
        <v>231</v>
      </c>
      <c r="R19" s="108" t="s">
        <v>1227</v>
      </c>
      <c r="S19" s="108" t="s">
        <v>1227</v>
      </c>
      <c r="T19" s="108" t="s">
        <v>1227</v>
      </c>
      <c r="U19" s="36" t="s">
        <v>1311</v>
      </c>
      <c r="V19" s="36" t="s">
        <v>1312</v>
      </c>
      <c r="W19" s="258" t="s">
        <v>114</v>
      </c>
      <c r="X19" s="258" t="s">
        <v>114</v>
      </c>
      <c r="Y19" s="258" t="s">
        <v>179</v>
      </c>
      <c r="Z19" s="258" t="s">
        <v>179</v>
      </c>
      <c r="AA19" s="258" t="s">
        <v>114</v>
      </c>
      <c r="AB19" s="258" t="s">
        <v>114</v>
      </c>
      <c r="AC19" s="258" t="s">
        <v>114</v>
      </c>
    </row>
    <row r="20" spans="1:29" ht="18.75" customHeight="1">
      <c r="A20" s="40" t="s">
        <v>46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2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</row>
    <row r="21" spans="1:29" s="250" customFormat="1" ht="30.75" customHeight="1">
      <c r="A21" s="108">
        <v>1</v>
      </c>
      <c r="B21" s="108" t="s">
        <v>1313</v>
      </c>
      <c r="C21" s="108" t="s">
        <v>1314</v>
      </c>
      <c r="D21" s="108">
        <v>910184</v>
      </c>
      <c r="E21" s="108" t="s">
        <v>1315</v>
      </c>
      <c r="F21" s="272" t="s">
        <v>1316</v>
      </c>
      <c r="G21" s="108" t="s">
        <v>1227</v>
      </c>
      <c r="H21" s="108">
        <v>1994</v>
      </c>
      <c r="I21" s="108" t="s">
        <v>1317</v>
      </c>
      <c r="J21" s="108" t="s">
        <v>1318</v>
      </c>
      <c r="K21" s="108">
        <v>42</v>
      </c>
      <c r="L21" s="108" t="s">
        <v>1227</v>
      </c>
      <c r="M21" s="108">
        <v>1</v>
      </c>
      <c r="N21" s="108" t="s">
        <v>1319</v>
      </c>
      <c r="O21" s="108" t="s">
        <v>19</v>
      </c>
      <c r="P21" s="108" t="s">
        <v>1227</v>
      </c>
      <c r="Q21" s="108" t="s">
        <v>1227</v>
      </c>
      <c r="R21" s="108" t="s">
        <v>1227</v>
      </c>
      <c r="S21" s="108" t="s">
        <v>1227</v>
      </c>
      <c r="T21" s="108" t="s">
        <v>1227</v>
      </c>
      <c r="U21" s="269" t="s">
        <v>1320</v>
      </c>
      <c r="V21" s="269" t="s">
        <v>1321</v>
      </c>
      <c r="W21" s="258" t="s">
        <v>114</v>
      </c>
      <c r="X21" s="258" t="s">
        <v>114</v>
      </c>
      <c r="Y21" s="258" t="s">
        <v>179</v>
      </c>
      <c r="Z21" s="258" t="s">
        <v>179</v>
      </c>
      <c r="AA21" s="258" t="s">
        <v>114</v>
      </c>
      <c r="AB21" s="258" t="s">
        <v>114</v>
      </c>
      <c r="AC21" s="258" t="s">
        <v>114</v>
      </c>
    </row>
    <row r="22" spans="1:29" ht="15.75" customHeight="1">
      <c r="A22" s="40" t="s">
        <v>53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2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</row>
    <row r="23" spans="1:29" s="259" customFormat="1" ht="27" customHeight="1">
      <c r="A23" s="99">
        <v>1</v>
      </c>
      <c r="B23" s="99" t="s">
        <v>1322</v>
      </c>
      <c r="C23" s="99" t="s">
        <v>1323</v>
      </c>
      <c r="D23" s="99" t="s">
        <v>1324</v>
      </c>
      <c r="E23" s="99" t="s">
        <v>1325</v>
      </c>
      <c r="F23" s="73" t="s">
        <v>1224</v>
      </c>
      <c r="G23" s="99">
        <v>796</v>
      </c>
      <c r="H23" s="99">
        <v>2006</v>
      </c>
      <c r="I23" s="99" t="s">
        <v>1326</v>
      </c>
      <c r="J23" s="99" t="s">
        <v>1327</v>
      </c>
      <c r="K23" s="99">
        <v>5</v>
      </c>
      <c r="L23" s="270" t="s">
        <v>1227</v>
      </c>
      <c r="M23" s="99">
        <v>1</v>
      </c>
      <c r="N23" s="99">
        <v>1210</v>
      </c>
      <c r="O23" s="99" t="s">
        <v>19</v>
      </c>
      <c r="P23" s="99">
        <v>213560</v>
      </c>
      <c r="Q23" s="99" t="s">
        <v>1328</v>
      </c>
      <c r="R23" s="256">
        <v>4600</v>
      </c>
      <c r="S23" s="99" t="s">
        <v>1268</v>
      </c>
      <c r="T23" s="99">
        <v>300</v>
      </c>
      <c r="U23" s="257" t="s">
        <v>1329</v>
      </c>
      <c r="V23" s="257" t="s">
        <v>1330</v>
      </c>
      <c r="W23" s="257" t="s">
        <v>1329</v>
      </c>
      <c r="X23" s="257" t="s">
        <v>1330</v>
      </c>
      <c r="Y23" s="258" t="s">
        <v>179</v>
      </c>
      <c r="Z23" s="258" t="s">
        <v>179</v>
      </c>
      <c r="AA23" s="258" t="s">
        <v>179</v>
      </c>
      <c r="AB23" s="258" t="s">
        <v>114</v>
      </c>
      <c r="AC23" s="258" t="s">
        <v>114</v>
      </c>
    </row>
    <row r="24" spans="1:29" s="259" customFormat="1" ht="27" customHeight="1">
      <c r="A24" s="99">
        <v>2</v>
      </c>
      <c r="B24" s="99" t="s">
        <v>1322</v>
      </c>
      <c r="C24" s="99" t="s">
        <v>1323</v>
      </c>
      <c r="D24" s="99" t="s">
        <v>1331</v>
      </c>
      <c r="E24" s="99" t="s">
        <v>1332</v>
      </c>
      <c r="F24" s="73" t="s">
        <v>1224</v>
      </c>
      <c r="G24" s="99">
        <v>796</v>
      </c>
      <c r="H24" s="99">
        <v>2002</v>
      </c>
      <c r="I24" s="99" t="s">
        <v>1333</v>
      </c>
      <c r="J24" s="99" t="s">
        <v>1334</v>
      </c>
      <c r="K24" s="99">
        <v>5</v>
      </c>
      <c r="L24" s="270" t="s">
        <v>1227</v>
      </c>
      <c r="M24" s="99">
        <v>2</v>
      </c>
      <c r="N24" s="99">
        <v>1210</v>
      </c>
      <c r="O24" s="99" t="s">
        <v>19</v>
      </c>
      <c r="P24" s="99">
        <v>260670</v>
      </c>
      <c r="Q24" s="99" t="s">
        <v>1328</v>
      </c>
      <c r="R24" s="256">
        <v>2600</v>
      </c>
      <c r="S24" s="99" t="s">
        <v>1268</v>
      </c>
      <c r="T24" s="99">
        <v>100</v>
      </c>
      <c r="U24" s="257" t="s">
        <v>1335</v>
      </c>
      <c r="V24" s="257" t="s">
        <v>1336</v>
      </c>
      <c r="W24" s="257" t="s">
        <v>1335</v>
      </c>
      <c r="X24" s="257" t="s">
        <v>1337</v>
      </c>
      <c r="Y24" s="258" t="s">
        <v>179</v>
      </c>
      <c r="Z24" s="258" t="s">
        <v>179</v>
      </c>
      <c r="AA24" s="258" t="s">
        <v>179</v>
      </c>
      <c r="AB24" s="258" t="s">
        <v>114</v>
      </c>
      <c r="AC24" s="258" t="s">
        <v>114</v>
      </c>
    </row>
    <row r="25" spans="1:29" s="250" customFormat="1" ht="27" customHeight="1">
      <c r="A25" s="108">
        <v>3</v>
      </c>
      <c r="B25" s="108" t="s">
        <v>1322</v>
      </c>
      <c r="C25" s="108" t="s">
        <v>1338</v>
      </c>
      <c r="D25" s="108" t="s">
        <v>1339</v>
      </c>
      <c r="E25" s="108" t="s">
        <v>1340</v>
      </c>
      <c r="F25" s="108" t="s">
        <v>1341</v>
      </c>
      <c r="G25" s="108">
        <v>2417</v>
      </c>
      <c r="H25" s="108">
        <v>1999</v>
      </c>
      <c r="I25" s="108" t="s">
        <v>1342</v>
      </c>
      <c r="J25" s="108" t="s">
        <v>1343</v>
      </c>
      <c r="K25" s="108">
        <v>9</v>
      </c>
      <c r="L25" s="273">
        <v>900</v>
      </c>
      <c r="M25" s="99">
        <v>3</v>
      </c>
      <c r="N25" s="108">
        <v>2900</v>
      </c>
      <c r="O25" s="108" t="s">
        <v>19</v>
      </c>
      <c r="P25" s="108">
        <v>294556</v>
      </c>
      <c r="Q25" s="108" t="s">
        <v>1344</v>
      </c>
      <c r="R25" s="274" t="s">
        <v>114</v>
      </c>
      <c r="S25" s="108" t="s">
        <v>1268</v>
      </c>
      <c r="T25" s="108">
        <v>150</v>
      </c>
      <c r="U25" s="269" t="s">
        <v>1345</v>
      </c>
      <c r="V25" s="269" t="s">
        <v>1346</v>
      </c>
      <c r="W25" s="258" t="s">
        <v>114</v>
      </c>
      <c r="X25" s="258" t="s">
        <v>114</v>
      </c>
      <c r="Y25" s="258" t="s">
        <v>179</v>
      </c>
      <c r="Z25" s="258" t="s">
        <v>179</v>
      </c>
      <c r="AA25" s="258" t="s">
        <v>114</v>
      </c>
      <c r="AB25" s="258" t="s">
        <v>114</v>
      </c>
      <c r="AC25" s="258" t="s">
        <v>114</v>
      </c>
    </row>
    <row r="26" spans="1:29" s="259" customFormat="1" ht="27" customHeight="1">
      <c r="A26" s="99">
        <v>4</v>
      </c>
      <c r="B26" s="99" t="s">
        <v>1347</v>
      </c>
      <c r="C26" s="99" t="s">
        <v>1348</v>
      </c>
      <c r="D26" s="99" t="s">
        <v>1349</v>
      </c>
      <c r="E26" s="99" t="s">
        <v>1350</v>
      </c>
      <c r="F26" s="73" t="s">
        <v>1351</v>
      </c>
      <c r="G26" s="99" t="s">
        <v>1227</v>
      </c>
      <c r="H26" s="99">
        <v>2008</v>
      </c>
      <c r="I26" s="99" t="s">
        <v>1352</v>
      </c>
      <c r="J26" s="99" t="s">
        <v>1353</v>
      </c>
      <c r="K26" s="99" t="s">
        <v>1227</v>
      </c>
      <c r="L26" s="270">
        <v>570</v>
      </c>
      <c r="M26" s="99">
        <v>4</v>
      </c>
      <c r="N26" s="99" t="s">
        <v>1227</v>
      </c>
      <c r="O26" s="99" t="s">
        <v>19</v>
      </c>
      <c r="P26" s="99" t="s">
        <v>1227</v>
      </c>
      <c r="Q26" s="99" t="s">
        <v>1227</v>
      </c>
      <c r="R26" s="256">
        <v>3000</v>
      </c>
      <c r="S26" s="99" t="s">
        <v>1227</v>
      </c>
      <c r="T26" s="99" t="s">
        <v>1227</v>
      </c>
      <c r="U26" s="257" t="s">
        <v>1354</v>
      </c>
      <c r="V26" s="257" t="s">
        <v>1355</v>
      </c>
      <c r="W26" s="257" t="s">
        <v>1356</v>
      </c>
      <c r="X26" s="257" t="s">
        <v>1357</v>
      </c>
      <c r="Y26" s="258" t="s">
        <v>179</v>
      </c>
      <c r="Z26" s="258" t="s">
        <v>114</v>
      </c>
      <c r="AA26" s="258" t="s">
        <v>179</v>
      </c>
      <c r="AB26" s="258" t="s">
        <v>114</v>
      </c>
      <c r="AC26" s="258" t="s">
        <v>114</v>
      </c>
    </row>
    <row r="27" spans="1:29" s="250" customFormat="1" ht="27" customHeight="1">
      <c r="A27" s="108">
        <v>5</v>
      </c>
      <c r="B27" s="108" t="s">
        <v>1347</v>
      </c>
      <c r="C27" s="108" t="s">
        <v>1358</v>
      </c>
      <c r="D27" s="108">
        <v>3425</v>
      </c>
      <c r="E27" s="108" t="s">
        <v>1359</v>
      </c>
      <c r="F27" s="7" t="s">
        <v>1351</v>
      </c>
      <c r="G27" s="108" t="s">
        <v>1227</v>
      </c>
      <c r="H27" s="108">
        <v>1998</v>
      </c>
      <c r="I27" s="108" t="s">
        <v>1360</v>
      </c>
      <c r="J27" s="108" t="s">
        <v>1353</v>
      </c>
      <c r="K27" s="108" t="s">
        <v>1227</v>
      </c>
      <c r="L27" s="273">
        <v>590</v>
      </c>
      <c r="M27" s="99">
        <v>5</v>
      </c>
      <c r="N27" s="108" t="s">
        <v>1227</v>
      </c>
      <c r="O27" s="108" t="s">
        <v>19</v>
      </c>
      <c r="P27" s="108" t="s">
        <v>1227</v>
      </c>
      <c r="Q27" s="108" t="s">
        <v>1227</v>
      </c>
      <c r="R27" s="274" t="s">
        <v>114</v>
      </c>
      <c r="S27" s="108" t="s">
        <v>1227</v>
      </c>
      <c r="T27" s="108" t="s">
        <v>1227</v>
      </c>
      <c r="U27" s="269" t="s">
        <v>1361</v>
      </c>
      <c r="V27" s="269" t="s">
        <v>1362</v>
      </c>
      <c r="W27" s="258" t="s">
        <v>114</v>
      </c>
      <c r="X27" s="258" t="s">
        <v>114</v>
      </c>
      <c r="Y27" s="258" t="s">
        <v>179</v>
      </c>
      <c r="Z27" s="258" t="s">
        <v>114</v>
      </c>
      <c r="AA27" s="258" t="s">
        <v>114</v>
      </c>
      <c r="AB27" s="274" t="s">
        <v>114</v>
      </c>
      <c r="AC27" s="258" t="s">
        <v>114</v>
      </c>
    </row>
    <row r="28" spans="1:29" s="259" customFormat="1" ht="27" customHeight="1">
      <c r="A28" s="99">
        <v>6</v>
      </c>
      <c r="B28" s="99" t="s">
        <v>1363</v>
      </c>
      <c r="C28" s="99" t="s">
        <v>1364</v>
      </c>
      <c r="D28" s="99" t="s">
        <v>1365</v>
      </c>
      <c r="E28" s="99" t="s">
        <v>1366</v>
      </c>
      <c r="F28" s="73" t="s">
        <v>1224</v>
      </c>
      <c r="G28" s="99">
        <v>1242</v>
      </c>
      <c r="H28" s="99">
        <v>2000</v>
      </c>
      <c r="I28" s="99" t="s">
        <v>1367</v>
      </c>
      <c r="J28" s="99" t="s">
        <v>1368</v>
      </c>
      <c r="K28" s="99">
        <v>5</v>
      </c>
      <c r="L28" s="270" t="s">
        <v>1227</v>
      </c>
      <c r="M28" s="99">
        <v>6</v>
      </c>
      <c r="N28" s="99">
        <v>1630</v>
      </c>
      <c r="O28" s="99" t="s">
        <v>19</v>
      </c>
      <c r="P28" s="99">
        <v>277570</v>
      </c>
      <c r="Q28" s="99" t="s">
        <v>1328</v>
      </c>
      <c r="R28" s="256">
        <v>2300</v>
      </c>
      <c r="S28" s="99" t="s">
        <v>1369</v>
      </c>
      <c r="T28" s="99">
        <v>450</v>
      </c>
      <c r="U28" s="257" t="s">
        <v>1370</v>
      </c>
      <c r="V28" s="257" t="s">
        <v>1371</v>
      </c>
      <c r="W28" s="257" t="s">
        <v>1370</v>
      </c>
      <c r="X28" s="257" t="s">
        <v>1371</v>
      </c>
      <c r="Y28" s="258" t="s">
        <v>179</v>
      </c>
      <c r="Z28" s="258" t="s">
        <v>179</v>
      </c>
      <c r="AA28" s="258" t="s">
        <v>179</v>
      </c>
      <c r="AB28" s="258" t="s">
        <v>114</v>
      </c>
      <c r="AC28" s="258" t="s">
        <v>114</v>
      </c>
    </row>
    <row r="29" spans="1:29" s="259" customFormat="1" ht="38.25" customHeight="1">
      <c r="A29" s="99">
        <v>7</v>
      </c>
      <c r="B29" s="99" t="s">
        <v>1372</v>
      </c>
      <c r="C29" s="99" t="s">
        <v>1373</v>
      </c>
      <c r="D29" s="99" t="s">
        <v>1374</v>
      </c>
      <c r="E29" s="99" t="s">
        <v>1375</v>
      </c>
      <c r="F29" s="73" t="s">
        <v>1224</v>
      </c>
      <c r="G29" s="99">
        <v>1396</v>
      </c>
      <c r="H29" s="99">
        <v>2007</v>
      </c>
      <c r="I29" s="99" t="s">
        <v>1376</v>
      </c>
      <c r="J29" s="99" t="s">
        <v>1377</v>
      </c>
      <c r="K29" s="99">
        <v>5</v>
      </c>
      <c r="L29" s="270" t="s">
        <v>1227</v>
      </c>
      <c r="M29" s="99">
        <v>7</v>
      </c>
      <c r="N29" s="99">
        <v>1720</v>
      </c>
      <c r="O29" s="99" t="s">
        <v>19</v>
      </c>
      <c r="P29" s="99">
        <v>90250</v>
      </c>
      <c r="Q29" s="99" t="s">
        <v>1378</v>
      </c>
      <c r="R29" s="256">
        <v>19500</v>
      </c>
      <c r="S29" s="99" t="s">
        <v>1379</v>
      </c>
      <c r="T29" s="99" t="s">
        <v>1380</v>
      </c>
      <c r="U29" s="257" t="s">
        <v>1381</v>
      </c>
      <c r="V29" s="257" t="s">
        <v>1382</v>
      </c>
      <c r="W29" s="257" t="s">
        <v>1381</v>
      </c>
      <c r="X29" s="257" t="s">
        <v>1382</v>
      </c>
      <c r="Y29" s="258" t="s">
        <v>179</v>
      </c>
      <c r="Z29" s="258" t="s">
        <v>179</v>
      </c>
      <c r="AA29" s="258" t="s">
        <v>179</v>
      </c>
      <c r="AB29" s="258" t="s">
        <v>114</v>
      </c>
      <c r="AC29" s="258" t="s">
        <v>114</v>
      </c>
    </row>
    <row r="30" spans="1:29" s="259" customFormat="1" ht="27" customHeight="1">
      <c r="A30" s="99">
        <v>8</v>
      </c>
      <c r="B30" s="99" t="s">
        <v>1383</v>
      </c>
      <c r="C30" s="99" t="s">
        <v>1384</v>
      </c>
      <c r="D30" s="99" t="s">
        <v>1385</v>
      </c>
      <c r="E30" s="99" t="s">
        <v>1386</v>
      </c>
      <c r="F30" s="99" t="s">
        <v>1341</v>
      </c>
      <c r="G30" s="99">
        <v>1896</v>
      </c>
      <c r="H30" s="99">
        <v>1998</v>
      </c>
      <c r="I30" s="99" t="s">
        <v>1387</v>
      </c>
      <c r="J30" s="99" t="s">
        <v>1388</v>
      </c>
      <c r="K30" s="99">
        <v>9</v>
      </c>
      <c r="L30" s="270">
        <v>995</v>
      </c>
      <c r="M30" s="99">
        <v>8</v>
      </c>
      <c r="N30" s="99">
        <v>2575</v>
      </c>
      <c r="O30" s="99" t="s">
        <v>19</v>
      </c>
      <c r="P30" s="99">
        <v>330690</v>
      </c>
      <c r="Q30" s="99" t="s">
        <v>1389</v>
      </c>
      <c r="R30" s="256">
        <v>11800</v>
      </c>
      <c r="S30" s="99" t="s">
        <v>1390</v>
      </c>
      <c r="T30" s="99">
        <v>500</v>
      </c>
      <c r="U30" s="257" t="s">
        <v>1391</v>
      </c>
      <c r="V30" s="257" t="s">
        <v>1392</v>
      </c>
      <c r="W30" s="257" t="s">
        <v>1391</v>
      </c>
      <c r="X30" s="257" t="s">
        <v>1392</v>
      </c>
      <c r="Y30" s="258" t="s">
        <v>179</v>
      </c>
      <c r="Z30" s="258" t="s">
        <v>179</v>
      </c>
      <c r="AA30" s="258" t="s">
        <v>179</v>
      </c>
      <c r="AB30" s="274" t="s">
        <v>114</v>
      </c>
      <c r="AC30" s="258" t="s">
        <v>114</v>
      </c>
    </row>
    <row r="31" spans="1:29" s="266" customFormat="1" ht="27" customHeight="1">
      <c r="A31" s="272">
        <v>9</v>
      </c>
      <c r="B31" s="272" t="s">
        <v>1393</v>
      </c>
      <c r="C31" s="272" t="s">
        <v>1394</v>
      </c>
      <c r="D31" s="272" t="s">
        <v>1395</v>
      </c>
      <c r="E31" s="272" t="s">
        <v>1396</v>
      </c>
      <c r="F31" s="272" t="s">
        <v>1309</v>
      </c>
      <c r="G31" s="272">
        <v>4400</v>
      </c>
      <c r="H31" s="272">
        <v>2014</v>
      </c>
      <c r="I31" s="272" t="s">
        <v>1397</v>
      </c>
      <c r="J31" s="272" t="s">
        <v>1398</v>
      </c>
      <c r="K31" s="272">
        <v>1</v>
      </c>
      <c r="L31" s="275" t="s">
        <v>1227</v>
      </c>
      <c r="M31" s="99">
        <v>9</v>
      </c>
      <c r="N31" s="272">
        <v>6500</v>
      </c>
      <c r="O31" s="272" t="s">
        <v>19</v>
      </c>
      <c r="P31" s="272" t="s">
        <v>1399</v>
      </c>
      <c r="Q31" s="272" t="s">
        <v>1400</v>
      </c>
      <c r="R31" s="256">
        <v>158000</v>
      </c>
      <c r="S31" s="272" t="s">
        <v>1268</v>
      </c>
      <c r="T31" s="272">
        <v>280</v>
      </c>
      <c r="U31" s="276" t="s">
        <v>1401</v>
      </c>
      <c r="V31" s="276" t="s">
        <v>1402</v>
      </c>
      <c r="W31" s="276" t="s">
        <v>1401</v>
      </c>
      <c r="X31" s="276" t="s">
        <v>1402</v>
      </c>
      <c r="Y31" s="258" t="s">
        <v>179</v>
      </c>
      <c r="Z31" s="258" t="s">
        <v>179</v>
      </c>
      <c r="AA31" s="258" t="s">
        <v>179</v>
      </c>
      <c r="AB31" s="274" t="s">
        <v>114</v>
      </c>
      <c r="AC31" s="258" t="s">
        <v>114</v>
      </c>
    </row>
    <row r="32" spans="1:29" s="259" customFormat="1" ht="27" customHeight="1">
      <c r="A32" s="99">
        <v>10</v>
      </c>
      <c r="B32" s="99" t="s">
        <v>1372</v>
      </c>
      <c r="C32" s="99" t="s">
        <v>1403</v>
      </c>
      <c r="D32" s="99" t="s">
        <v>1404</v>
      </c>
      <c r="E32" s="99" t="s">
        <v>1405</v>
      </c>
      <c r="F32" s="73" t="s">
        <v>1224</v>
      </c>
      <c r="G32" s="99">
        <v>2497</v>
      </c>
      <c r="H32" s="99">
        <v>2008</v>
      </c>
      <c r="I32" s="99" t="s">
        <v>1406</v>
      </c>
      <c r="J32" s="99" t="s">
        <v>1407</v>
      </c>
      <c r="K32" s="99">
        <v>8</v>
      </c>
      <c r="L32" s="270">
        <v>855</v>
      </c>
      <c r="M32" s="99">
        <v>10</v>
      </c>
      <c r="N32" s="99">
        <v>3030</v>
      </c>
      <c r="O32" s="99" t="s">
        <v>19</v>
      </c>
      <c r="P32" s="99">
        <v>111560</v>
      </c>
      <c r="Q32" s="99" t="s">
        <v>1389</v>
      </c>
      <c r="R32" s="256">
        <v>43400</v>
      </c>
      <c r="S32" s="99" t="s">
        <v>1408</v>
      </c>
      <c r="T32" s="99">
        <v>1500</v>
      </c>
      <c r="U32" s="257" t="s">
        <v>1409</v>
      </c>
      <c r="V32" s="257" t="s">
        <v>1410</v>
      </c>
      <c r="W32" s="257" t="s">
        <v>1409</v>
      </c>
      <c r="X32" s="257" t="s">
        <v>1411</v>
      </c>
      <c r="Y32" s="258" t="s">
        <v>179</v>
      </c>
      <c r="Z32" s="258" t="s">
        <v>179</v>
      </c>
      <c r="AA32" s="258" t="s">
        <v>179</v>
      </c>
      <c r="AB32" s="258" t="s">
        <v>114</v>
      </c>
      <c r="AC32" s="258" t="s">
        <v>114</v>
      </c>
    </row>
    <row r="33" spans="1:29" s="259" customFormat="1" ht="27" customHeight="1">
      <c r="A33" s="99">
        <v>11</v>
      </c>
      <c r="B33" s="99" t="s">
        <v>1347</v>
      </c>
      <c r="C33" s="99" t="s">
        <v>1412</v>
      </c>
      <c r="D33" s="99" t="s">
        <v>1413</v>
      </c>
      <c r="E33" s="99" t="s">
        <v>1414</v>
      </c>
      <c r="F33" s="73" t="s">
        <v>1351</v>
      </c>
      <c r="G33" s="99" t="s">
        <v>1227</v>
      </c>
      <c r="H33" s="99">
        <v>2009</v>
      </c>
      <c r="I33" s="99" t="s">
        <v>1415</v>
      </c>
      <c r="J33" s="99" t="s">
        <v>1353</v>
      </c>
      <c r="K33" s="99" t="s">
        <v>1227</v>
      </c>
      <c r="L33" s="270">
        <v>600</v>
      </c>
      <c r="M33" s="99">
        <v>11</v>
      </c>
      <c r="N33" s="99" t="s">
        <v>1227</v>
      </c>
      <c r="O33" s="99" t="s">
        <v>19</v>
      </c>
      <c r="P33" s="99" t="s">
        <v>1227</v>
      </c>
      <c r="Q33" s="99" t="s">
        <v>1227</v>
      </c>
      <c r="R33" s="256">
        <v>2700</v>
      </c>
      <c r="S33" s="99" t="s">
        <v>1227</v>
      </c>
      <c r="T33" s="99" t="s">
        <v>1227</v>
      </c>
      <c r="U33" s="257" t="s">
        <v>1416</v>
      </c>
      <c r="V33" s="257" t="s">
        <v>1417</v>
      </c>
      <c r="W33" s="257" t="s">
        <v>1418</v>
      </c>
      <c r="X33" s="257" t="s">
        <v>1417</v>
      </c>
      <c r="Y33" s="258" t="s">
        <v>179</v>
      </c>
      <c r="Z33" s="258" t="s">
        <v>114</v>
      </c>
      <c r="AA33" s="258" t="s">
        <v>179</v>
      </c>
      <c r="AB33" s="258" t="s">
        <v>114</v>
      </c>
      <c r="AC33" s="258" t="s">
        <v>114</v>
      </c>
    </row>
    <row r="34" spans="1:29" s="259" customFormat="1" ht="27" customHeight="1">
      <c r="A34" s="99">
        <v>12</v>
      </c>
      <c r="B34" s="99" t="s">
        <v>1372</v>
      </c>
      <c r="C34" s="99" t="s">
        <v>1419</v>
      </c>
      <c r="D34" s="99" t="s">
        <v>1420</v>
      </c>
      <c r="E34" s="99" t="s">
        <v>1421</v>
      </c>
      <c r="F34" s="73" t="s">
        <v>1224</v>
      </c>
      <c r="G34" s="99">
        <v>1591</v>
      </c>
      <c r="H34" s="99">
        <v>2010</v>
      </c>
      <c r="I34" s="99" t="s">
        <v>1422</v>
      </c>
      <c r="J34" s="99" t="s">
        <v>1423</v>
      </c>
      <c r="K34" s="99">
        <v>6</v>
      </c>
      <c r="L34" s="270">
        <v>584</v>
      </c>
      <c r="M34" s="99">
        <v>12</v>
      </c>
      <c r="N34" s="99">
        <v>1820</v>
      </c>
      <c r="O34" s="99" t="s">
        <v>19</v>
      </c>
      <c r="P34" s="99">
        <v>13500</v>
      </c>
      <c r="Q34" s="99" t="s">
        <v>1389</v>
      </c>
      <c r="R34" s="256">
        <v>35600</v>
      </c>
      <c r="S34" s="99" t="s">
        <v>1424</v>
      </c>
      <c r="T34" s="99">
        <v>1400</v>
      </c>
      <c r="U34" s="257" t="s">
        <v>1425</v>
      </c>
      <c r="V34" s="257" t="s">
        <v>1426</v>
      </c>
      <c r="W34" s="257" t="s">
        <v>1425</v>
      </c>
      <c r="X34" s="257" t="s">
        <v>1426</v>
      </c>
      <c r="Y34" s="258" t="s">
        <v>179</v>
      </c>
      <c r="Z34" s="258" t="s">
        <v>179</v>
      </c>
      <c r="AA34" s="258" t="s">
        <v>179</v>
      </c>
      <c r="AB34" s="258" t="s">
        <v>114</v>
      </c>
      <c r="AC34" s="258" t="s">
        <v>114</v>
      </c>
    </row>
    <row r="35" spans="1:29" ht="12.75" customHeight="1">
      <c r="A35" s="40" t="s">
        <v>59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2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</row>
    <row r="36" spans="1:29" s="266" customFormat="1" ht="25.5">
      <c r="A36" s="272">
        <v>1</v>
      </c>
      <c r="B36" s="272" t="s">
        <v>1427</v>
      </c>
      <c r="C36" s="272" t="s">
        <v>1428</v>
      </c>
      <c r="D36" s="272" t="s">
        <v>1429</v>
      </c>
      <c r="E36" s="272" t="s">
        <v>1430</v>
      </c>
      <c r="F36" s="272" t="s">
        <v>1316</v>
      </c>
      <c r="G36" s="272">
        <v>2299</v>
      </c>
      <c r="H36" s="272">
        <v>2014</v>
      </c>
      <c r="I36" s="272" t="s">
        <v>1431</v>
      </c>
      <c r="J36" s="272" t="s">
        <v>1432</v>
      </c>
      <c r="K36" s="272" t="s">
        <v>1433</v>
      </c>
      <c r="L36" s="275" t="s">
        <v>1434</v>
      </c>
      <c r="M36" s="272">
        <v>1</v>
      </c>
      <c r="N36" s="272" t="s">
        <v>1435</v>
      </c>
      <c r="O36" s="272" t="s">
        <v>19</v>
      </c>
      <c r="P36" s="272">
        <v>18433</v>
      </c>
      <c r="Q36" s="272" t="s">
        <v>1436</v>
      </c>
      <c r="R36" s="256">
        <v>128100</v>
      </c>
      <c r="S36" s="99" t="s">
        <v>1227</v>
      </c>
      <c r="T36" s="99" t="s">
        <v>1227</v>
      </c>
      <c r="U36" s="276" t="s">
        <v>1437</v>
      </c>
      <c r="V36" s="276" t="s">
        <v>1438</v>
      </c>
      <c r="W36" s="276" t="s">
        <v>1437</v>
      </c>
      <c r="X36" s="276" t="s">
        <v>1439</v>
      </c>
      <c r="Y36" s="258" t="s">
        <v>179</v>
      </c>
      <c r="Z36" s="258" t="s">
        <v>179</v>
      </c>
      <c r="AA36" s="258" t="s">
        <v>179</v>
      </c>
      <c r="AB36" s="258" t="s">
        <v>114</v>
      </c>
      <c r="AC36" s="258" t="s">
        <v>114</v>
      </c>
    </row>
    <row r="37" spans="1:29" s="259" customFormat="1" ht="38.25">
      <c r="A37" s="73">
        <v>2</v>
      </c>
      <c r="B37" s="99" t="s">
        <v>1440</v>
      </c>
      <c r="C37" s="73" t="s">
        <v>1441</v>
      </c>
      <c r="D37" s="73" t="s">
        <v>1442</v>
      </c>
      <c r="E37" s="73" t="s">
        <v>1443</v>
      </c>
      <c r="F37" s="73" t="s">
        <v>1224</v>
      </c>
      <c r="G37" s="73">
        <v>1896</v>
      </c>
      <c r="H37" s="73">
        <v>2005</v>
      </c>
      <c r="I37" s="73" t="s">
        <v>1301</v>
      </c>
      <c r="J37" s="73" t="s">
        <v>1444</v>
      </c>
      <c r="K37" s="73" t="s">
        <v>1445</v>
      </c>
      <c r="L37" s="258" t="s">
        <v>114</v>
      </c>
      <c r="M37" s="73">
        <v>2</v>
      </c>
      <c r="N37" s="73" t="s">
        <v>1446</v>
      </c>
      <c r="O37" s="73" t="s">
        <v>19</v>
      </c>
      <c r="P37" s="73">
        <v>168800</v>
      </c>
      <c r="Q37" s="99" t="s">
        <v>1447</v>
      </c>
      <c r="R37" s="260">
        <v>36200</v>
      </c>
      <c r="S37" s="73" t="s">
        <v>1448</v>
      </c>
      <c r="T37" s="73">
        <v>1685</v>
      </c>
      <c r="U37" s="83" t="s">
        <v>1449</v>
      </c>
      <c r="V37" s="83" t="s">
        <v>1450</v>
      </c>
      <c r="W37" s="83" t="s">
        <v>1449</v>
      </c>
      <c r="X37" s="83" t="s">
        <v>1450</v>
      </c>
      <c r="Y37" s="258" t="s">
        <v>179</v>
      </c>
      <c r="Z37" s="258" t="s">
        <v>179</v>
      </c>
      <c r="AA37" s="258" t="s">
        <v>179</v>
      </c>
      <c r="AB37" s="258" t="s">
        <v>114</v>
      </c>
      <c r="AC37" s="258" t="s">
        <v>114</v>
      </c>
    </row>
    <row r="38" spans="1:29" ht="12.75" customHeight="1">
      <c r="A38" s="40" t="s">
        <v>1108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2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</row>
    <row r="39" spans="1:29" ht="26.25" customHeight="1">
      <c r="A39" s="108">
        <v>1</v>
      </c>
      <c r="B39" s="108" t="s">
        <v>1451</v>
      </c>
      <c r="C39" s="108" t="s">
        <v>1452</v>
      </c>
      <c r="D39" s="108" t="s">
        <v>1453</v>
      </c>
      <c r="E39" s="108" t="s">
        <v>1454</v>
      </c>
      <c r="F39" s="7" t="s">
        <v>1351</v>
      </c>
      <c r="G39" s="258" t="s">
        <v>114</v>
      </c>
      <c r="H39" s="108">
        <v>2004</v>
      </c>
      <c r="I39" s="258" t="s">
        <v>114</v>
      </c>
      <c r="J39" s="258" t="s">
        <v>114</v>
      </c>
      <c r="K39" s="258" t="s">
        <v>114</v>
      </c>
      <c r="L39" s="258" t="s">
        <v>114</v>
      </c>
      <c r="M39" s="99">
        <v>1</v>
      </c>
      <c r="N39" s="258" t="s">
        <v>114</v>
      </c>
      <c r="O39" s="258" t="s">
        <v>114</v>
      </c>
      <c r="P39" s="258" t="s">
        <v>114</v>
      </c>
      <c r="Q39" s="258" t="s">
        <v>114</v>
      </c>
      <c r="R39" s="258" t="s">
        <v>114</v>
      </c>
      <c r="S39" s="258" t="s">
        <v>114</v>
      </c>
      <c r="T39" s="258" t="s">
        <v>114</v>
      </c>
      <c r="U39" s="277" t="s">
        <v>1455</v>
      </c>
      <c r="V39" s="277" t="s">
        <v>1456</v>
      </c>
      <c r="W39" s="258" t="s">
        <v>114</v>
      </c>
      <c r="X39" s="258" t="s">
        <v>114</v>
      </c>
      <c r="Y39" s="258" t="s">
        <v>179</v>
      </c>
      <c r="Z39" s="258" t="s">
        <v>114</v>
      </c>
      <c r="AA39" s="258" t="s">
        <v>114</v>
      </c>
      <c r="AB39" s="258" t="s">
        <v>114</v>
      </c>
      <c r="AC39" s="258" t="s">
        <v>114</v>
      </c>
    </row>
    <row r="40" spans="1:29" ht="12.75" customHeight="1">
      <c r="A40" s="40" t="s">
        <v>68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2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</row>
    <row r="41" spans="1:29" s="259" customFormat="1" ht="27" customHeight="1">
      <c r="A41" s="99">
        <v>1</v>
      </c>
      <c r="B41" s="99" t="s">
        <v>1280</v>
      </c>
      <c r="C41" s="99" t="s">
        <v>1457</v>
      </c>
      <c r="D41" s="99" t="s">
        <v>1458</v>
      </c>
      <c r="E41" s="99" t="s">
        <v>1459</v>
      </c>
      <c r="F41" s="99" t="s">
        <v>1263</v>
      </c>
      <c r="G41" s="99">
        <v>2198</v>
      </c>
      <c r="H41" s="99">
        <v>2003</v>
      </c>
      <c r="I41" s="99" t="s">
        <v>1460</v>
      </c>
      <c r="J41" s="99" t="s">
        <v>1461</v>
      </c>
      <c r="K41" s="99">
        <v>3</v>
      </c>
      <c r="L41" s="270">
        <v>1525</v>
      </c>
      <c r="M41" s="99">
        <v>1</v>
      </c>
      <c r="N41" s="258" t="s">
        <v>114</v>
      </c>
      <c r="O41" s="99" t="s">
        <v>19</v>
      </c>
      <c r="P41" s="278">
        <v>99425</v>
      </c>
      <c r="Q41" s="258" t="s">
        <v>114</v>
      </c>
      <c r="R41" s="256">
        <v>15500</v>
      </c>
      <c r="S41" s="258" t="s">
        <v>114</v>
      </c>
      <c r="T41" s="258" t="s">
        <v>114</v>
      </c>
      <c r="U41" s="257" t="s">
        <v>1462</v>
      </c>
      <c r="V41" s="257" t="s">
        <v>1463</v>
      </c>
      <c r="W41" s="257" t="s">
        <v>1462</v>
      </c>
      <c r="X41" s="257" t="s">
        <v>1463</v>
      </c>
      <c r="Y41" s="258" t="s">
        <v>179</v>
      </c>
      <c r="Z41" s="258" t="s">
        <v>179</v>
      </c>
      <c r="AA41" s="258" t="s">
        <v>179</v>
      </c>
      <c r="AB41" s="258" t="s">
        <v>114</v>
      </c>
      <c r="AC41" s="258" t="s">
        <v>114</v>
      </c>
    </row>
    <row r="42" spans="1:29" ht="25.5" customHeight="1">
      <c r="A42" s="7">
        <v>2</v>
      </c>
      <c r="B42" s="7" t="s">
        <v>1464</v>
      </c>
      <c r="C42" s="7" t="s">
        <v>1465</v>
      </c>
      <c r="D42" s="7" t="s">
        <v>1466</v>
      </c>
      <c r="E42" s="7" t="s">
        <v>1467</v>
      </c>
      <c r="F42" s="7" t="s">
        <v>1351</v>
      </c>
      <c r="G42" s="258" t="s">
        <v>114</v>
      </c>
      <c r="H42" s="7">
        <v>1994</v>
      </c>
      <c r="I42" s="7" t="s">
        <v>1468</v>
      </c>
      <c r="J42" s="7" t="s">
        <v>1469</v>
      </c>
      <c r="K42" s="258" t="s">
        <v>114</v>
      </c>
      <c r="L42" s="58">
        <v>700</v>
      </c>
      <c r="M42" s="7">
        <v>2</v>
      </c>
      <c r="N42" s="258" t="s">
        <v>114</v>
      </c>
      <c r="O42" s="7" t="s">
        <v>19</v>
      </c>
      <c r="P42" s="258" t="s">
        <v>114</v>
      </c>
      <c r="Q42" s="258" t="s">
        <v>114</v>
      </c>
      <c r="R42" s="258" t="s">
        <v>114</v>
      </c>
      <c r="S42" s="258" t="s">
        <v>114</v>
      </c>
      <c r="T42" s="258" t="s">
        <v>114</v>
      </c>
      <c r="U42" s="269" t="s">
        <v>1470</v>
      </c>
      <c r="V42" s="269" t="s">
        <v>1471</v>
      </c>
      <c r="W42" s="258" t="s">
        <v>114</v>
      </c>
      <c r="X42" s="258" t="s">
        <v>114</v>
      </c>
      <c r="Y42" s="258" t="s">
        <v>179</v>
      </c>
      <c r="Z42" s="258" t="s">
        <v>114</v>
      </c>
      <c r="AA42" s="258" t="s">
        <v>114</v>
      </c>
      <c r="AB42" s="258" t="s">
        <v>114</v>
      </c>
      <c r="AC42" s="258" t="s">
        <v>114</v>
      </c>
    </row>
    <row r="43" spans="1:29" ht="12.75" customHeight="1">
      <c r="A43" s="40" t="s">
        <v>73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2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</row>
    <row r="44" spans="1:29" s="259" customFormat="1" ht="38.25">
      <c r="A44" s="99">
        <v>1</v>
      </c>
      <c r="B44" s="99" t="s">
        <v>1472</v>
      </c>
      <c r="C44" s="99" t="s">
        <v>1473</v>
      </c>
      <c r="D44" s="99" t="s">
        <v>1474</v>
      </c>
      <c r="E44" s="99" t="s">
        <v>1475</v>
      </c>
      <c r="F44" s="73" t="s">
        <v>1224</v>
      </c>
      <c r="G44" s="99">
        <v>1997</v>
      </c>
      <c r="H44" s="99">
        <v>2010</v>
      </c>
      <c r="I44" s="99" t="s">
        <v>1476</v>
      </c>
      <c r="J44" s="99" t="s">
        <v>1477</v>
      </c>
      <c r="K44" s="99">
        <v>5</v>
      </c>
      <c r="L44" s="270" t="s">
        <v>1478</v>
      </c>
      <c r="M44" s="99">
        <v>1</v>
      </c>
      <c r="N44" s="258" t="s">
        <v>114</v>
      </c>
      <c r="O44" s="99" t="s">
        <v>180</v>
      </c>
      <c r="P44" s="99">
        <v>65987</v>
      </c>
      <c r="Q44" s="99" t="s">
        <v>1479</v>
      </c>
      <c r="R44" s="256">
        <v>35900</v>
      </c>
      <c r="S44" s="258" t="s">
        <v>114</v>
      </c>
      <c r="T44" s="258" t="s">
        <v>114</v>
      </c>
      <c r="U44" s="257" t="s">
        <v>1480</v>
      </c>
      <c r="V44" s="257" t="s">
        <v>1481</v>
      </c>
      <c r="W44" s="257" t="s">
        <v>1480</v>
      </c>
      <c r="X44" s="257" t="s">
        <v>1482</v>
      </c>
      <c r="Y44" s="258" t="s">
        <v>179</v>
      </c>
      <c r="Z44" s="258" t="s">
        <v>179</v>
      </c>
      <c r="AA44" s="258" t="s">
        <v>179</v>
      </c>
      <c r="AB44" s="258" t="s">
        <v>114</v>
      </c>
      <c r="AC44" s="258" t="s">
        <v>114</v>
      </c>
    </row>
    <row r="45" spans="1:29" ht="12.75" customHeight="1">
      <c r="A45" s="40" t="s">
        <v>464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2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</row>
    <row r="46" spans="1:29" s="259" customFormat="1" ht="25.5">
      <c r="A46" s="73">
        <v>1</v>
      </c>
      <c r="B46" s="73" t="s">
        <v>1483</v>
      </c>
      <c r="C46" s="73" t="s">
        <v>1484</v>
      </c>
      <c r="D46" s="205" t="s">
        <v>1485</v>
      </c>
      <c r="E46" s="73" t="s">
        <v>1486</v>
      </c>
      <c r="F46" s="73" t="s">
        <v>1224</v>
      </c>
      <c r="G46" s="73">
        <v>1997</v>
      </c>
      <c r="H46" s="73">
        <v>2012</v>
      </c>
      <c r="I46" s="73" t="s">
        <v>1487</v>
      </c>
      <c r="J46" s="73" t="s">
        <v>1488</v>
      </c>
      <c r="K46" s="73">
        <v>9</v>
      </c>
      <c r="L46" s="73">
        <v>879</v>
      </c>
      <c r="M46" s="73">
        <v>1</v>
      </c>
      <c r="N46" s="73">
        <v>4780</v>
      </c>
      <c r="O46" s="73" t="s">
        <v>180</v>
      </c>
      <c r="P46" s="205">
        <v>55944</v>
      </c>
      <c r="Q46" s="73" t="s">
        <v>1257</v>
      </c>
      <c r="R46" s="279">
        <v>61900</v>
      </c>
      <c r="S46" s="258" t="s">
        <v>114</v>
      </c>
      <c r="T46" s="258" t="s">
        <v>114</v>
      </c>
      <c r="U46" s="83" t="s">
        <v>1489</v>
      </c>
      <c r="V46" s="83" t="s">
        <v>1490</v>
      </c>
      <c r="W46" s="83" t="s">
        <v>1489</v>
      </c>
      <c r="X46" s="83" t="s">
        <v>1490</v>
      </c>
      <c r="Y46" s="258" t="s">
        <v>179</v>
      </c>
      <c r="Z46" s="258" t="s">
        <v>179</v>
      </c>
      <c r="AA46" s="258" t="s">
        <v>179</v>
      </c>
      <c r="AB46" s="258" t="s">
        <v>114</v>
      </c>
      <c r="AC46" s="258" t="s">
        <v>114</v>
      </c>
    </row>
    <row r="47" spans="1:29" ht="25.5">
      <c r="A47" s="7">
        <v>2</v>
      </c>
      <c r="B47" s="7" t="s">
        <v>1491</v>
      </c>
      <c r="C47" s="7" t="s">
        <v>1492</v>
      </c>
      <c r="D47" s="7" t="s">
        <v>1493</v>
      </c>
      <c r="E47" s="7" t="s">
        <v>1494</v>
      </c>
      <c r="F47" s="7" t="s">
        <v>1224</v>
      </c>
      <c r="G47" s="7">
        <v>1200</v>
      </c>
      <c r="H47" s="7">
        <v>2005</v>
      </c>
      <c r="I47" s="7" t="s">
        <v>1495</v>
      </c>
      <c r="J47" s="7" t="s">
        <v>1496</v>
      </c>
      <c r="K47" s="7">
        <v>5</v>
      </c>
      <c r="L47" s="258" t="s">
        <v>114</v>
      </c>
      <c r="M47" s="7">
        <v>2</v>
      </c>
      <c r="N47" s="7">
        <v>1430</v>
      </c>
      <c r="O47" s="7" t="s">
        <v>180</v>
      </c>
      <c r="P47" s="258" t="s">
        <v>114</v>
      </c>
      <c r="Q47" s="258" t="s">
        <v>114</v>
      </c>
      <c r="R47" s="258" t="s">
        <v>114</v>
      </c>
      <c r="S47" s="258" t="s">
        <v>114</v>
      </c>
      <c r="T47" s="258" t="s">
        <v>114</v>
      </c>
      <c r="U47" s="36" t="s">
        <v>1497</v>
      </c>
      <c r="V47" s="36" t="s">
        <v>1498</v>
      </c>
      <c r="W47" s="258" t="s">
        <v>114</v>
      </c>
      <c r="X47" s="258" t="s">
        <v>114</v>
      </c>
      <c r="Y47" s="258" t="s">
        <v>179</v>
      </c>
      <c r="Z47" s="258" t="s">
        <v>179</v>
      </c>
      <c r="AA47" s="258" t="s">
        <v>114</v>
      </c>
      <c r="AB47" s="258" t="s">
        <v>114</v>
      </c>
      <c r="AC47" s="258" t="s">
        <v>114</v>
      </c>
    </row>
    <row r="48" spans="1:29" ht="12.75" customHeight="1">
      <c r="A48" s="40" t="s">
        <v>503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2"/>
      <c r="N48" s="267"/>
      <c r="O48" s="267"/>
      <c r="P48" s="267"/>
      <c r="Q48" s="267"/>
      <c r="R48" s="267"/>
      <c r="S48" s="267"/>
      <c r="T48" s="267"/>
      <c r="U48" s="280"/>
      <c r="V48" s="280"/>
      <c r="W48" s="280"/>
      <c r="X48" s="280"/>
      <c r="Y48" s="267"/>
      <c r="Z48" s="267"/>
      <c r="AA48" s="267"/>
      <c r="AB48" s="267"/>
      <c r="AC48" s="267"/>
    </row>
    <row r="49" spans="1:29" s="259" customFormat="1" ht="29.25" customHeight="1">
      <c r="A49" s="99">
        <v>1</v>
      </c>
      <c r="B49" s="99" t="s">
        <v>1272</v>
      </c>
      <c r="C49" s="99" t="s">
        <v>1298</v>
      </c>
      <c r="D49" s="99" t="s">
        <v>1499</v>
      </c>
      <c r="E49" s="99" t="s">
        <v>1500</v>
      </c>
      <c r="F49" s="73" t="s">
        <v>1224</v>
      </c>
      <c r="G49" s="99">
        <v>1900</v>
      </c>
      <c r="H49" s="99">
        <v>2006</v>
      </c>
      <c r="I49" s="99" t="s">
        <v>1501</v>
      </c>
      <c r="J49" s="99" t="s">
        <v>1334</v>
      </c>
      <c r="K49" s="99">
        <v>9</v>
      </c>
      <c r="L49" s="258" t="s">
        <v>114</v>
      </c>
      <c r="M49" s="99">
        <v>1</v>
      </c>
      <c r="N49" s="258" t="s">
        <v>114</v>
      </c>
      <c r="O49" s="99" t="s">
        <v>19</v>
      </c>
      <c r="P49" s="99">
        <v>153000</v>
      </c>
      <c r="Q49" s="99" t="s">
        <v>1502</v>
      </c>
      <c r="R49" s="256">
        <v>38300</v>
      </c>
      <c r="S49" s="258" t="s">
        <v>114</v>
      </c>
      <c r="T49" s="258" t="s">
        <v>114</v>
      </c>
      <c r="U49" s="257" t="s">
        <v>1278</v>
      </c>
      <c r="V49" s="257" t="s">
        <v>1503</v>
      </c>
      <c r="W49" s="257" t="s">
        <v>1278</v>
      </c>
      <c r="X49" s="257" t="s">
        <v>1503</v>
      </c>
      <c r="Y49" s="258" t="s">
        <v>179</v>
      </c>
      <c r="Z49" s="258" t="s">
        <v>179</v>
      </c>
      <c r="AA49" s="258" t="s">
        <v>179</v>
      </c>
      <c r="AB49" s="258" t="s">
        <v>114</v>
      </c>
      <c r="AC49" s="258" t="s">
        <v>179</v>
      </c>
    </row>
  </sheetData>
  <sheetProtection selectLockedCells="1" selectUnlockedCells="1"/>
  <mergeCells count="37">
    <mergeCell ref="I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T4"/>
    <mergeCell ref="U3:V4"/>
    <mergeCell ref="W3:X4"/>
    <mergeCell ref="Y3:AB4"/>
    <mergeCell ref="AC3:AC5"/>
    <mergeCell ref="A6:L6"/>
    <mergeCell ref="A10:L10"/>
    <mergeCell ref="A12:L12"/>
    <mergeCell ref="A17:L17"/>
    <mergeCell ref="A20:L20"/>
    <mergeCell ref="A22:L22"/>
    <mergeCell ref="A35:L35"/>
    <mergeCell ref="A38:L38"/>
    <mergeCell ref="A40:L40"/>
    <mergeCell ref="A43:L43"/>
    <mergeCell ref="A45:L45"/>
    <mergeCell ref="A48:L48"/>
  </mergeCells>
  <printOptions horizontalCentered="1"/>
  <pageMargins left="0" right="0" top="0.7875" bottom="0.39375" header="0.5118055555555555" footer="0.5118055555555555"/>
  <pageSetup horizontalDpi="300" verticalDpi="300" orientation="landscape" paperSize="8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workbookViewId="0" topLeftCell="A4">
      <selection activeCell="G14" sqref="G14"/>
    </sheetView>
  </sheetViews>
  <sheetFormatPr defaultColWidth="9.140625" defaultRowHeight="12.75"/>
  <cols>
    <col min="1" max="1" width="5.00390625" style="12" customWidth="1"/>
    <col min="2" max="2" width="30.7109375" style="12" customWidth="1"/>
    <col min="3" max="3" width="28.28125" style="12" customWidth="1"/>
    <col min="4" max="4" width="25.8515625" style="12" customWidth="1"/>
    <col min="5" max="5" width="13.421875" style="12" customWidth="1"/>
    <col min="6" max="6" width="25.421875" style="128" customWidth="1"/>
    <col min="7" max="7" width="19.00390625" style="34" customWidth="1"/>
    <col min="8" max="8" width="32.28125" style="12" customWidth="1"/>
    <col min="9" max="9" width="19.421875" style="12" customWidth="1"/>
    <col min="10" max="10" width="29.7109375" style="12" customWidth="1"/>
    <col min="11" max="16384" width="9.140625" style="12" customWidth="1"/>
  </cols>
  <sheetData>
    <row r="1" spans="1:9" ht="12.75">
      <c r="A1" s="281" t="s">
        <v>1504</v>
      </c>
      <c r="B1" s="281"/>
      <c r="I1" s="2"/>
    </row>
    <row r="2" spans="1:10" ht="51">
      <c r="A2" s="282" t="s">
        <v>1</v>
      </c>
      <c r="B2" s="283" t="s">
        <v>1505</v>
      </c>
      <c r="C2" s="284" t="s">
        <v>1506</v>
      </c>
      <c r="D2" s="284" t="s">
        <v>1507</v>
      </c>
      <c r="E2" s="284" t="s">
        <v>525</v>
      </c>
      <c r="F2" s="284" t="s">
        <v>1508</v>
      </c>
      <c r="G2" s="285" t="s">
        <v>1509</v>
      </c>
      <c r="H2" s="284" t="s">
        <v>1510</v>
      </c>
      <c r="I2" s="284" t="s">
        <v>1511</v>
      </c>
      <c r="J2" s="284" t="s">
        <v>1512</v>
      </c>
    </row>
    <row r="3" spans="1:10" ht="12.75" customHeight="1">
      <c r="A3" s="40" t="s">
        <v>59</v>
      </c>
      <c r="B3" s="40"/>
      <c r="C3" s="40"/>
      <c r="D3" s="40"/>
      <c r="E3" s="286"/>
      <c r="F3" s="287"/>
      <c r="G3" s="288"/>
      <c r="H3" s="286"/>
      <c r="I3" s="289"/>
      <c r="J3" s="286"/>
    </row>
    <row r="4" spans="1:10" ht="39.75" customHeight="1">
      <c r="A4" s="290">
        <v>1</v>
      </c>
      <c r="B4" s="290" t="s">
        <v>1513</v>
      </c>
      <c r="C4" s="291" t="s">
        <v>1514</v>
      </c>
      <c r="D4" s="292" t="s">
        <v>1515</v>
      </c>
      <c r="E4" s="293">
        <v>1999</v>
      </c>
      <c r="F4" s="294" t="s">
        <v>1516</v>
      </c>
      <c r="G4" s="295">
        <v>66875</v>
      </c>
      <c r="H4" s="294" t="s">
        <v>1517</v>
      </c>
      <c r="I4" s="296" t="s">
        <v>19</v>
      </c>
      <c r="J4" s="296" t="s">
        <v>1518</v>
      </c>
    </row>
    <row r="5" spans="1:10" ht="39">
      <c r="A5" s="297">
        <v>2</v>
      </c>
      <c r="B5" s="290" t="s">
        <v>1513</v>
      </c>
      <c r="C5" s="298" t="s">
        <v>1519</v>
      </c>
      <c r="D5" s="298" t="s">
        <v>1515</v>
      </c>
      <c r="E5" s="299">
        <v>1994</v>
      </c>
      <c r="F5" s="300" t="s">
        <v>1516</v>
      </c>
      <c r="G5" s="301">
        <v>79034.34</v>
      </c>
      <c r="H5" s="294" t="s">
        <v>1517</v>
      </c>
      <c r="I5" s="302" t="s">
        <v>19</v>
      </c>
      <c r="J5" s="302" t="s">
        <v>1518</v>
      </c>
    </row>
    <row r="6" spans="1:11" ht="13.5">
      <c r="A6" s="303" t="s">
        <v>175</v>
      </c>
      <c r="B6" s="303"/>
      <c r="C6" s="303"/>
      <c r="D6" s="303"/>
      <c r="E6" s="303"/>
      <c r="F6" s="303"/>
      <c r="G6" s="304">
        <f>SUM(G4:G5)</f>
        <v>145909.34</v>
      </c>
      <c r="H6" s="305"/>
      <c r="I6" s="305"/>
      <c r="J6" s="305"/>
      <c r="K6" s="305"/>
    </row>
    <row r="7" spans="1:11" ht="12.75" customHeight="1">
      <c r="A7" s="195" t="s">
        <v>1520</v>
      </c>
      <c r="B7" s="195"/>
      <c r="C7" s="195"/>
      <c r="D7" s="195"/>
      <c r="E7" s="306"/>
      <c r="F7" s="307"/>
      <c r="G7" s="308"/>
      <c r="H7" s="306"/>
      <c r="I7" s="309"/>
      <c r="J7" s="306"/>
      <c r="K7" s="305"/>
    </row>
    <row r="8" spans="1:11" ht="12.75">
      <c r="A8" s="310">
        <v>1</v>
      </c>
      <c r="B8" s="310" t="s">
        <v>1521</v>
      </c>
      <c r="C8" s="311">
        <v>506918070</v>
      </c>
      <c r="D8" s="312" t="s">
        <v>1522</v>
      </c>
      <c r="E8" s="313">
        <v>2006</v>
      </c>
      <c r="F8" s="314" t="s">
        <v>1523</v>
      </c>
      <c r="G8" s="315">
        <v>12566</v>
      </c>
      <c r="H8" s="316" t="s">
        <v>114</v>
      </c>
      <c r="I8" s="312" t="s">
        <v>152</v>
      </c>
      <c r="J8" s="312" t="s">
        <v>249</v>
      </c>
      <c r="K8" s="305"/>
    </row>
    <row r="9" spans="1:10" ht="12.75">
      <c r="A9" s="317">
        <v>2</v>
      </c>
      <c r="B9" s="318" t="s">
        <v>1524</v>
      </c>
      <c r="C9" s="311" t="s">
        <v>1525</v>
      </c>
      <c r="D9" s="312" t="s">
        <v>1526</v>
      </c>
      <c r="E9" s="313">
        <v>2006</v>
      </c>
      <c r="F9" s="314" t="s">
        <v>1523</v>
      </c>
      <c r="G9" s="315">
        <v>22570</v>
      </c>
      <c r="H9" s="316" t="s">
        <v>114</v>
      </c>
      <c r="I9" s="319" t="s">
        <v>152</v>
      </c>
      <c r="J9" s="319" t="s">
        <v>249</v>
      </c>
    </row>
    <row r="10" spans="1:10" ht="12.75">
      <c r="A10" s="310">
        <v>3</v>
      </c>
      <c r="B10" s="318" t="s">
        <v>1527</v>
      </c>
      <c r="C10" s="311">
        <v>610007438</v>
      </c>
      <c r="D10" s="316" t="s">
        <v>114</v>
      </c>
      <c r="E10" s="313">
        <v>2006</v>
      </c>
      <c r="F10" s="320" t="s">
        <v>1528</v>
      </c>
      <c r="G10" s="315">
        <v>8235</v>
      </c>
      <c r="H10" s="316" t="s">
        <v>114</v>
      </c>
      <c r="I10" s="319" t="s">
        <v>152</v>
      </c>
      <c r="J10" s="319" t="s">
        <v>249</v>
      </c>
    </row>
    <row r="11" spans="1:10" ht="13.5">
      <c r="A11" s="317">
        <v>4</v>
      </c>
      <c r="B11" s="310" t="s">
        <v>1529</v>
      </c>
      <c r="C11" s="316" t="s">
        <v>114</v>
      </c>
      <c r="D11" s="316" t="s">
        <v>114</v>
      </c>
      <c r="E11" s="313">
        <v>2006</v>
      </c>
      <c r="F11" s="316" t="s">
        <v>114</v>
      </c>
      <c r="G11" s="321">
        <v>10967.8</v>
      </c>
      <c r="H11" s="316" t="s">
        <v>114</v>
      </c>
      <c r="I11" s="319" t="s">
        <v>152</v>
      </c>
      <c r="J11" s="319" t="s">
        <v>249</v>
      </c>
    </row>
    <row r="12" spans="1:10" ht="13.5">
      <c r="A12" s="322" t="s">
        <v>175</v>
      </c>
      <c r="B12" s="322"/>
      <c r="C12" s="322"/>
      <c r="D12" s="322"/>
      <c r="E12" s="322"/>
      <c r="F12" s="322"/>
      <c r="G12" s="304">
        <f>SUM(G8:G11)</f>
        <v>54338.8</v>
      </c>
      <c r="H12" s="305"/>
      <c r="I12" s="305"/>
      <c r="J12" s="305"/>
    </row>
    <row r="14" ht="14.25"/>
  </sheetData>
  <sheetProtection selectLockedCells="1" selectUnlockedCells="1"/>
  <mergeCells count="4">
    <mergeCell ref="A3:D3"/>
    <mergeCell ref="A6:F6"/>
    <mergeCell ref="A7:D7"/>
    <mergeCell ref="A12:F12"/>
  </mergeCells>
  <printOptions/>
  <pageMargins left="0.24027777777777778" right="0.25069444444444444" top="0.75" bottom="0.75" header="0.5118055555555555" footer="0.5118055555555555"/>
  <pageSetup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13.57421875" style="31" customWidth="1"/>
    <col min="2" max="2" width="12.421875" style="31" customWidth="1"/>
    <col min="3" max="3" width="17.140625" style="323" customWidth="1"/>
    <col min="4" max="4" width="55.421875" style="128" customWidth="1"/>
    <col min="5" max="16384" width="9.140625" style="31" customWidth="1"/>
  </cols>
  <sheetData>
    <row r="1" spans="1:4" ht="12.75">
      <c r="A1" s="324" t="s">
        <v>1530</v>
      </c>
      <c r="B1" s="325"/>
      <c r="C1" s="326"/>
      <c r="D1" s="327"/>
    </row>
    <row r="3" spans="1:4" ht="12.75">
      <c r="A3" s="328" t="s">
        <v>1531</v>
      </c>
      <c r="B3" s="328"/>
      <c r="C3" s="328"/>
      <c r="D3" s="328"/>
    </row>
    <row r="4" spans="1:4" ht="37.5">
      <c r="A4" s="36" t="s">
        <v>1532</v>
      </c>
      <c r="B4" s="36" t="s">
        <v>1533</v>
      </c>
      <c r="C4" s="37" t="s">
        <v>1534</v>
      </c>
      <c r="D4" s="36" t="s">
        <v>1535</v>
      </c>
    </row>
    <row r="5" spans="1:4" ht="12.75">
      <c r="A5" s="329"/>
      <c r="B5" s="329"/>
      <c r="C5" s="329"/>
      <c r="D5" s="329"/>
    </row>
    <row r="6" spans="1:4" ht="15">
      <c r="A6" s="330">
        <v>2012</v>
      </c>
      <c r="B6" s="73">
        <v>1</v>
      </c>
      <c r="C6" s="331">
        <v>1345.99</v>
      </c>
      <c r="D6" s="332" t="s">
        <v>1536</v>
      </c>
    </row>
    <row r="7" spans="1:4" ht="12.75">
      <c r="A7" s="330"/>
      <c r="B7" s="73">
        <v>1</v>
      </c>
      <c r="C7" s="331">
        <v>1230.83</v>
      </c>
      <c r="D7" s="332" t="s">
        <v>1537</v>
      </c>
    </row>
    <row r="8" spans="1:4" ht="12.75">
      <c r="A8" s="330"/>
      <c r="B8" s="73">
        <v>1</v>
      </c>
      <c r="C8" s="331">
        <v>246</v>
      </c>
      <c r="D8" s="332" t="s">
        <v>1538</v>
      </c>
    </row>
    <row r="9" spans="1:4" ht="12.75">
      <c r="A9" s="330"/>
      <c r="B9" s="73">
        <v>1</v>
      </c>
      <c r="C9" s="333">
        <v>696</v>
      </c>
      <c r="D9" s="334" t="s">
        <v>1536</v>
      </c>
    </row>
    <row r="10" spans="1:4" ht="12.75">
      <c r="A10" s="330"/>
      <c r="B10" s="73">
        <v>1</v>
      </c>
      <c r="C10" s="333">
        <v>622.65</v>
      </c>
      <c r="D10" s="334" t="s">
        <v>1539</v>
      </c>
    </row>
    <row r="11" spans="1:4" ht="12.75">
      <c r="A11" s="330"/>
      <c r="B11" s="73">
        <v>1</v>
      </c>
      <c r="C11" s="335">
        <v>566</v>
      </c>
      <c r="D11" s="334" t="s">
        <v>1536</v>
      </c>
    </row>
    <row r="12" spans="1:4" ht="12.75">
      <c r="A12" s="330"/>
      <c r="B12" s="73">
        <v>1</v>
      </c>
      <c r="C12" s="331">
        <v>615</v>
      </c>
      <c r="D12" s="332" t="s">
        <v>1538</v>
      </c>
    </row>
    <row r="13" spans="1:4" ht="12.75" customHeight="1">
      <c r="A13" s="336"/>
      <c r="B13" s="336"/>
      <c r="C13" s="336"/>
      <c r="D13" s="336"/>
    </row>
    <row r="14" spans="1:4" ht="12.75">
      <c r="A14" s="73">
        <v>2013</v>
      </c>
      <c r="B14" s="73">
        <v>1</v>
      </c>
      <c r="C14" s="331">
        <v>6322.45</v>
      </c>
      <c r="D14" s="332" t="s">
        <v>1540</v>
      </c>
    </row>
    <row r="15" spans="1:4" ht="12.75">
      <c r="A15" s="73"/>
      <c r="B15" s="73">
        <v>1</v>
      </c>
      <c r="C15" s="337">
        <v>330</v>
      </c>
      <c r="D15" s="332" t="s">
        <v>1541</v>
      </c>
    </row>
    <row r="16" spans="1:4" ht="12.75">
      <c r="A16" s="73"/>
      <c r="B16" s="73">
        <v>1</v>
      </c>
      <c r="C16" s="331">
        <v>3624.18</v>
      </c>
      <c r="D16" s="332" t="s">
        <v>1542</v>
      </c>
    </row>
    <row r="17" spans="1:4" ht="12.75">
      <c r="A17" s="73"/>
      <c r="B17" s="73">
        <v>1</v>
      </c>
      <c r="C17" s="331">
        <v>1286.58</v>
      </c>
      <c r="D17" s="332" t="s">
        <v>1543</v>
      </c>
    </row>
    <row r="18" spans="1:4" ht="12.75">
      <c r="A18" s="73"/>
      <c r="B18" s="73">
        <v>1</v>
      </c>
      <c r="C18" s="331">
        <v>3124.32</v>
      </c>
      <c r="D18" s="332" t="s">
        <v>1544</v>
      </c>
    </row>
    <row r="19" spans="1:4" ht="12.75">
      <c r="A19" s="73"/>
      <c r="B19" s="73">
        <v>1</v>
      </c>
      <c r="C19" s="331">
        <v>553.5</v>
      </c>
      <c r="D19" s="332" t="s">
        <v>1538</v>
      </c>
    </row>
    <row r="20" spans="1:4" ht="12.75">
      <c r="A20" s="73"/>
      <c r="B20" s="73">
        <v>1</v>
      </c>
      <c r="C20" s="333">
        <v>7000</v>
      </c>
      <c r="D20" s="338" t="s">
        <v>1536</v>
      </c>
    </row>
    <row r="21" spans="1:4" ht="12.75">
      <c r="A21" s="73"/>
      <c r="B21" s="73">
        <v>1</v>
      </c>
      <c r="C21" s="333">
        <v>246</v>
      </c>
      <c r="D21" s="332" t="s">
        <v>1538</v>
      </c>
    </row>
    <row r="22" spans="1:4" ht="12.75">
      <c r="A22" s="73"/>
      <c r="B22" s="73">
        <v>1</v>
      </c>
      <c r="C22" s="339">
        <v>4910.76</v>
      </c>
      <c r="D22" s="332" t="s">
        <v>1542</v>
      </c>
    </row>
    <row r="23" spans="1:4" ht="12.75" customHeight="1">
      <c r="A23" s="340"/>
      <c r="B23" s="340"/>
      <c r="C23" s="340"/>
      <c r="D23" s="340"/>
    </row>
    <row r="24" spans="1:4" ht="12.75">
      <c r="A24" s="73">
        <v>2014</v>
      </c>
      <c r="B24" s="73">
        <v>1</v>
      </c>
      <c r="C24" s="331">
        <v>1100.38</v>
      </c>
      <c r="D24" s="332" t="s">
        <v>1545</v>
      </c>
    </row>
    <row r="25" spans="1:4" ht="12.75">
      <c r="A25" s="73"/>
      <c r="B25" s="73">
        <v>1</v>
      </c>
      <c r="C25" s="341">
        <v>1172.99</v>
      </c>
      <c r="D25" s="342" t="s">
        <v>1536</v>
      </c>
    </row>
    <row r="26" spans="1:4" ht="12.75">
      <c r="A26" s="73"/>
      <c r="B26" s="73">
        <v>1</v>
      </c>
      <c r="C26" s="331">
        <v>1997</v>
      </c>
      <c r="D26" s="332" t="s">
        <v>1546</v>
      </c>
    </row>
    <row r="27" spans="1:4" ht="12.75">
      <c r="A27" s="73"/>
      <c r="B27" s="73">
        <v>1</v>
      </c>
      <c r="C27" s="331">
        <v>427.41</v>
      </c>
      <c r="D27" s="332" t="s">
        <v>1541</v>
      </c>
    </row>
    <row r="28" spans="1:4" ht="15">
      <c r="A28" s="73"/>
      <c r="B28" s="73">
        <v>1</v>
      </c>
      <c r="C28" s="331">
        <v>739.84</v>
      </c>
      <c r="D28" s="332" t="s">
        <v>1541</v>
      </c>
    </row>
    <row r="29" spans="1:4" ht="12.75">
      <c r="A29" s="73"/>
      <c r="B29" s="73">
        <v>1</v>
      </c>
      <c r="C29" s="331">
        <v>626.65</v>
      </c>
      <c r="D29" s="332" t="s">
        <v>1541</v>
      </c>
    </row>
    <row r="30" spans="1:4" ht="12.75">
      <c r="A30" s="73"/>
      <c r="B30" s="73">
        <v>1</v>
      </c>
      <c r="C30" s="331">
        <v>714.64</v>
      </c>
      <c r="D30" s="332" t="s">
        <v>1545</v>
      </c>
    </row>
    <row r="31" spans="1:4" ht="12.75">
      <c r="A31" s="73"/>
      <c r="B31" s="73">
        <v>1</v>
      </c>
      <c r="C31" s="331">
        <v>120</v>
      </c>
      <c r="D31" s="332" t="s">
        <v>1545</v>
      </c>
    </row>
    <row r="32" spans="1:4" ht="12.75">
      <c r="A32" s="73"/>
      <c r="B32" s="73">
        <v>1</v>
      </c>
      <c r="C32" s="331">
        <v>450</v>
      </c>
      <c r="D32" s="332" t="s">
        <v>1545</v>
      </c>
    </row>
    <row r="33" spans="1:4" ht="12.75" customHeight="1">
      <c r="A33" s="340"/>
      <c r="B33" s="340"/>
      <c r="C33" s="340"/>
      <c r="D33" s="340"/>
    </row>
    <row r="34" spans="1:4" ht="12.75">
      <c r="A34" s="73">
        <v>2015</v>
      </c>
      <c r="B34" s="343" t="s">
        <v>1547</v>
      </c>
      <c r="C34" s="344"/>
      <c r="D34" s="345"/>
    </row>
    <row r="35" spans="1:4" ht="13.5">
      <c r="A35" s="346"/>
      <c r="B35" s="346"/>
      <c r="C35" s="347"/>
      <c r="D35" s="348"/>
    </row>
    <row r="36" spans="2:3" ht="13.5">
      <c r="B36" s="349" t="s">
        <v>1548</v>
      </c>
      <c r="C36" s="350">
        <f>SUM(C6:C12,C14:C22,C24:C32,)</f>
        <v>40069.17</v>
      </c>
    </row>
  </sheetData>
  <sheetProtection selectLockedCells="1" selectUnlockedCells="1"/>
  <mergeCells count="8">
    <mergeCell ref="A3:D3"/>
    <mergeCell ref="A5:D5"/>
    <mergeCell ref="A6:A12"/>
    <mergeCell ref="A13:D13"/>
    <mergeCell ref="A14:A22"/>
    <mergeCell ref="A23:D23"/>
    <mergeCell ref="A24:A32"/>
    <mergeCell ref="A33:D33"/>
  </mergeCells>
  <printOptions/>
  <pageMargins left="0.75" right="0.75" top="1" bottom="1" header="0.5118055555555555" footer="0.5118055555555555"/>
  <pageSetup horizontalDpi="300" verticalDpi="3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55.28125" style="0" customWidth="1"/>
    <col min="3" max="3" width="37.57421875" style="113" customWidth="1"/>
  </cols>
  <sheetData>
    <row r="1" spans="1:3" ht="15" customHeight="1">
      <c r="A1" s="324" t="s">
        <v>1549</v>
      </c>
      <c r="B1" s="325"/>
      <c r="C1" s="326"/>
    </row>
    <row r="2" spans="1:4" ht="69" customHeight="1">
      <c r="A2" s="351" t="s">
        <v>1550</v>
      </c>
      <c r="B2" s="351"/>
      <c r="C2" s="351"/>
      <c r="D2" s="352"/>
    </row>
    <row r="3" spans="1:4" ht="9" customHeight="1">
      <c r="A3" s="353"/>
      <c r="B3" s="353"/>
      <c r="C3" s="354"/>
      <c r="D3" s="352"/>
    </row>
    <row r="5" spans="1:3" ht="30.75" customHeight="1">
      <c r="A5" s="224" t="s">
        <v>523</v>
      </c>
      <c r="B5" s="224" t="s">
        <v>1551</v>
      </c>
      <c r="C5" s="11" t="s">
        <v>1552</v>
      </c>
    </row>
    <row r="6" spans="1:3" ht="17.25" customHeight="1">
      <c r="A6" s="355" t="s">
        <v>148</v>
      </c>
      <c r="B6" s="355"/>
      <c r="C6" s="355"/>
    </row>
    <row r="7" spans="1:3" ht="18" customHeight="1">
      <c r="A7" s="6" t="s">
        <v>1553</v>
      </c>
      <c r="B7" s="6" t="s">
        <v>1554</v>
      </c>
      <c r="C7" s="6" t="s">
        <v>1555</v>
      </c>
    </row>
    <row r="8" spans="1:3" ht="17.25" customHeight="1">
      <c r="A8" s="355" t="s">
        <v>728</v>
      </c>
      <c r="B8" s="355"/>
      <c r="C8" s="355"/>
    </row>
    <row r="9" spans="1:3" ht="18" customHeight="1">
      <c r="A9" s="6" t="s">
        <v>1553</v>
      </c>
      <c r="B9" s="6" t="s">
        <v>1556</v>
      </c>
      <c r="C9" s="6" t="s">
        <v>1557</v>
      </c>
    </row>
    <row r="10" spans="1:3" ht="18" customHeight="1">
      <c r="A10" s="6" t="s">
        <v>1558</v>
      </c>
      <c r="B10" s="6" t="s">
        <v>1559</v>
      </c>
      <c r="C10" s="6" t="s">
        <v>1557</v>
      </c>
    </row>
    <row r="11" spans="1:3" ht="18" customHeight="1">
      <c r="A11" s="6" t="s">
        <v>1560</v>
      </c>
      <c r="B11" s="6" t="s">
        <v>1561</v>
      </c>
      <c r="C11" s="6" t="s">
        <v>1557</v>
      </c>
    </row>
    <row r="12" spans="1:3" ht="17.25" customHeight="1">
      <c r="A12" s="6" t="s">
        <v>1562</v>
      </c>
      <c r="B12" s="6" t="s">
        <v>1563</v>
      </c>
      <c r="C12" s="6" t="s">
        <v>1557</v>
      </c>
    </row>
    <row r="13" spans="1:3" ht="18" customHeight="1">
      <c r="A13" s="6" t="s">
        <v>1564</v>
      </c>
      <c r="B13" s="6" t="s">
        <v>1565</v>
      </c>
      <c r="C13" s="6" t="s">
        <v>1557</v>
      </c>
    </row>
    <row r="14" spans="1:3" ht="18" customHeight="1">
      <c r="A14" s="6" t="s">
        <v>1566</v>
      </c>
      <c r="B14" s="6" t="s">
        <v>1567</v>
      </c>
      <c r="C14" s="6" t="s">
        <v>1557</v>
      </c>
    </row>
    <row r="15" spans="1:3" ht="18" customHeight="1">
      <c r="A15" s="6" t="s">
        <v>1568</v>
      </c>
      <c r="B15" s="6" t="s">
        <v>1569</v>
      </c>
      <c r="C15" s="6" t="s">
        <v>1557</v>
      </c>
    </row>
    <row r="16" spans="1:3" ht="17.25" customHeight="1">
      <c r="A16" s="6" t="s">
        <v>1570</v>
      </c>
      <c r="B16" s="6" t="s">
        <v>1571</v>
      </c>
      <c r="C16" s="6" t="s">
        <v>1557</v>
      </c>
    </row>
    <row r="17" spans="1:3" ht="15" customHeight="1">
      <c r="A17" s="355" t="s">
        <v>68</v>
      </c>
      <c r="B17" s="355"/>
      <c r="C17" s="355"/>
    </row>
    <row r="18" spans="1:3" ht="61.5" customHeight="1">
      <c r="A18" s="6" t="s">
        <v>1553</v>
      </c>
      <c r="B18" s="6" t="s">
        <v>1572</v>
      </c>
      <c r="C18" s="11" t="s">
        <v>1573</v>
      </c>
    </row>
    <row r="19" spans="1:3" ht="52.5" customHeight="1">
      <c r="A19" s="6" t="s">
        <v>1558</v>
      </c>
      <c r="B19" s="6" t="s">
        <v>1574</v>
      </c>
      <c r="C19" s="11" t="s">
        <v>1575</v>
      </c>
    </row>
    <row r="20" spans="1:3" ht="57" customHeight="1">
      <c r="A20" s="6" t="s">
        <v>1560</v>
      </c>
      <c r="B20" s="6" t="s">
        <v>1576</v>
      </c>
      <c r="C20" s="11" t="s">
        <v>1577</v>
      </c>
    </row>
    <row r="21" spans="1:3" ht="17.25" customHeight="1">
      <c r="A21" s="355" t="s">
        <v>73</v>
      </c>
      <c r="B21" s="355"/>
      <c r="C21" s="355"/>
    </row>
    <row r="22" spans="1:3" ht="18" customHeight="1">
      <c r="A22" s="6" t="s">
        <v>1553</v>
      </c>
      <c r="B22" s="6" t="s">
        <v>1578</v>
      </c>
      <c r="C22" s="6" t="s">
        <v>1579</v>
      </c>
    </row>
    <row r="23" spans="1:3" ht="17.25" customHeight="1">
      <c r="A23" s="355" t="s">
        <v>85</v>
      </c>
      <c r="B23" s="355"/>
      <c r="C23" s="355"/>
    </row>
    <row r="24" spans="1:3" ht="37.5" customHeight="1">
      <c r="A24" s="6" t="s">
        <v>1553</v>
      </c>
      <c r="B24" s="6" t="s">
        <v>1580</v>
      </c>
      <c r="C24" s="11" t="s">
        <v>1581</v>
      </c>
    </row>
    <row r="25" spans="1:3" ht="29.25" customHeight="1">
      <c r="A25" s="6" t="s">
        <v>1558</v>
      </c>
      <c r="B25" s="6" t="s">
        <v>1582</v>
      </c>
      <c r="C25" s="11" t="s">
        <v>1583</v>
      </c>
    </row>
    <row r="26" spans="1:3" ht="17.25" customHeight="1">
      <c r="A26" s="355" t="s">
        <v>464</v>
      </c>
      <c r="B26" s="355"/>
      <c r="C26" s="355"/>
    </row>
    <row r="27" spans="1:3" s="113" customFormat="1" ht="30" customHeight="1">
      <c r="A27" s="6" t="s">
        <v>1553</v>
      </c>
      <c r="B27" s="6" t="s">
        <v>1584</v>
      </c>
      <c r="C27" s="11" t="s">
        <v>1585</v>
      </c>
    </row>
    <row r="28" spans="1:3" ht="16.5" customHeight="1">
      <c r="A28" s="355" t="s">
        <v>490</v>
      </c>
      <c r="B28" s="355"/>
      <c r="C28" s="355"/>
    </row>
    <row r="29" spans="1:3" ht="63.75">
      <c r="A29" s="6" t="s">
        <v>1553</v>
      </c>
      <c r="B29" s="6" t="s">
        <v>495</v>
      </c>
      <c r="C29" s="11" t="s">
        <v>1586</v>
      </c>
    </row>
    <row r="30" spans="1:3" ht="18" customHeight="1">
      <c r="A30" s="355" t="s">
        <v>503</v>
      </c>
      <c r="B30" s="355"/>
      <c r="C30" s="355"/>
    </row>
    <row r="31" spans="1:3" ht="12.75">
      <c r="A31" s="6" t="s">
        <v>1553</v>
      </c>
      <c r="B31" s="6" t="s">
        <v>507</v>
      </c>
      <c r="C31" s="6" t="s">
        <v>1587</v>
      </c>
    </row>
    <row r="32" spans="1:3" ht="12.75">
      <c r="A32" s="6"/>
      <c r="B32" s="6"/>
      <c r="C32" s="6" t="s">
        <v>1588</v>
      </c>
    </row>
    <row r="33" spans="1:3" ht="12.75">
      <c r="A33" s="6"/>
      <c r="B33" s="6"/>
      <c r="C33" s="6" t="s">
        <v>1589</v>
      </c>
    </row>
    <row r="34" spans="1:3" ht="12.75">
      <c r="A34" s="6"/>
      <c r="B34" s="6"/>
      <c r="C34" s="6" t="s">
        <v>1590</v>
      </c>
    </row>
    <row r="35" spans="1:3" ht="12.75">
      <c r="A35" s="6"/>
      <c r="B35" s="6"/>
      <c r="C35" s="6" t="s">
        <v>1591</v>
      </c>
    </row>
    <row r="36" spans="1:3" ht="12.75">
      <c r="A36" s="6"/>
      <c r="B36" s="6"/>
      <c r="C36" s="6" t="s">
        <v>1592</v>
      </c>
    </row>
    <row r="37" spans="1:3" ht="12.75">
      <c r="A37" s="6"/>
      <c r="B37" s="6"/>
      <c r="C37" s="6" t="s">
        <v>1593</v>
      </c>
    </row>
    <row r="38" spans="1:3" ht="12.75">
      <c r="A38" s="6"/>
      <c r="B38" s="6"/>
      <c r="C38" s="6" t="s">
        <v>248</v>
      </c>
    </row>
    <row r="39" spans="1:3" ht="12.75">
      <c r="A39" s="6"/>
      <c r="B39" s="6"/>
      <c r="C39" s="6" t="s">
        <v>1594</v>
      </c>
    </row>
    <row r="40" spans="1:3" ht="13.5" customHeight="1">
      <c r="A40" s="355" t="s">
        <v>108</v>
      </c>
      <c r="B40" s="355"/>
      <c r="C40" s="355"/>
    </row>
    <row r="41" spans="1:3" ht="18.75" customHeight="1">
      <c r="A41" s="6" t="s">
        <v>1553</v>
      </c>
      <c r="B41" s="6" t="s">
        <v>1595</v>
      </c>
      <c r="C41" s="11" t="s">
        <v>1596</v>
      </c>
    </row>
    <row r="42" spans="1:3" ht="19.5" customHeight="1">
      <c r="A42" s="6" t="s">
        <v>1558</v>
      </c>
      <c r="B42" s="6" t="s">
        <v>1597</v>
      </c>
      <c r="C42" s="11" t="s">
        <v>1587</v>
      </c>
    </row>
    <row r="43" spans="1:3" ht="12.75">
      <c r="A43" s="355" t="s">
        <v>115</v>
      </c>
      <c r="B43" s="355"/>
      <c r="C43" s="355"/>
    </row>
    <row r="44" spans="1:3" ht="12.75">
      <c r="A44" s="356">
        <v>1</v>
      </c>
      <c r="B44" s="6" t="s">
        <v>1598</v>
      </c>
      <c r="C44" s="6" t="s">
        <v>1599</v>
      </c>
    </row>
    <row r="45" spans="1:3" ht="12.75">
      <c r="A45" s="356"/>
      <c r="B45" s="6"/>
      <c r="C45" s="6" t="s">
        <v>1600</v>
      </c>
    </row>
    <row r="46" spans="1:3" ht="12.75">
      <c r="A46" s="356"/>
      <c r="B46" s="6"/>
      <c r="C46" s="6" t="s">
        <v>1601</v>
      </c>
    </row>
    <row r="47" spans="1:3" ht="12.75">
      <c r="A47" s="356"/>
      <c r="B47" s="6"/>
      <c r="C47" s="6" t="s">
        <v>1602</v>
      </c>
    </row>
    <row r="48" spans="1:3" ht="12.75">
      <c r="A48" s="356"/>
      <c r="B48" s="6"/>
      <c r="C48" s="6" t="s">
        <v>248</v>
      </c>
    </row>
    <row r="49" spans="1:3" ht="12.75">
      <c r="A49" s="356"/>
      <c r="B49" s="6"/>
      <c r="C49" s="6" t="s">
        <v>1603</v>
      </c>
    </row>
    <row r="50" spans="1:3" ht="12.75">
      <c r="A50" s="356"/>
      <c r="B50" s="6"/>
      <c r="C50" s="6" t="s">
        <v>1604</v>
      </c>
    </row>
  </sheetData>
  <sheetProtection selectLockedCells="1" selectUnlockedCells="1"/>
  <mergeCells count="15">
    <mergeCell ref="A2:C2"/>
    <mergeCell ref="A6:C6"/>
    <mergeCell ref="A8:C8"/>
    <mergeCell ref="A17:C17"/>
    <mergeCell ref="A21:C21"/>
    <mergeCell ref="A23:C23"/>
    <mergeCell ref="A26:C26"/>
    <mergeCell ref="A28:C28"/>
    <mergeCell ref="A30:C30"/>
    <mergeCell ref="A31:A39"/>
    <mergeCell ref="B31:B39"/>
    <mergeCell ref="A40:C40"/>
    <mergeCell ref="A43:C43"/>
    <mergeCell ref="A44:A50"/>
    <mergeCell ref="B44:B50"/>
  </mergeCells>
  <printOptions horizontalCentered="1"/>
  <pageMargins left="0.7479166666666667" right="0.7479166666666667" top="0.4152777777777778" bottom="0.372916666666666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/>
  <cp:lastPrinted>2015-02-20T07:17:28Z</cp:lastPrinted>
  <dcterms:created xsi:type="dcterms:W3CDTF">2004-04-21T13:58:08Z</dcterms:created>
  <dcterms:modified xsi:type="dcterms:W3CDTF">2015-02-20T07:18:22Z</dcterms:modified>
  <cp:category/>
  <cp:version/>
  <cp:contentType/>
  <cp:contentStatus/>
  <cp:revision>1</cp:revision>
</cp:coreProperties>
</file>